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45" windowWidth="14220" windowHeight="10950" tabRatio="774" activeTab="8"/>
  </bookViews>
  <sheets>
    <sheet name="I210118 Cerekvice" sheetId="19" r:id="rId1"/>
    <sheet name="I210114 Cerekvice" sheetId="20" r:id="rId2"/>
    <sheet name=" I210112 Šlapanov" sheetId="21" r:id="rId3"/>
    <sheet name="I219072 Třemošná" sheetId="22" r:id="rId4"/>
    <sheet name="I219055 Hájek" sheetId="23" r:id="rId5"/>
    <sheet name="I210117 Střelice" sheetId="24" r:id="rId6"/>
    <sheet name="I210116 Nové Město" sheetId="25" r:id="rId7"/>
    <sheet name="I210115 Hněvice" sheetId="26" r:id="rId8"/>
    <sheet name="I210113 Klobouky" sheetId="27" r:id="rId9"/>
    <sheet name="Garance servis" sheetId="28" r:id="rId10"/>
  </sheets>
  <calcPr calcId="145621"/>
</workbook>
</file>

<file path=xl/calcChain.xml><?xml version="1.0" encoding="utf-8"?>
<calcChain xmlns="http://schemas.openxmlformats.org/spreadsheetml/2006/main">
  <c r="G9" i="28" l="1"/>
  <c r="G8" i="28"/>
  <c r="G7" i="28"/>
  <c r="G6" i="28"/>
  <c r="G5" i="28"/>
  <c r="F25" i="27" l="1"/>
  <c r="F23" i="27"/>
  <c r="F22" i="27"/>
  <c r="F21" i="27"/>
  <c r="F18" i="27"/>
  <c r="F17" i="27"/>
  <c r="F16" i="27"/>
  <c r="F15" i="27"/>
  <c r="F14" i="27"/>
  <c r="F13" i="27"/>
  <c r="F12" i="27"/>
  <c r="F10" i="27"/>
  <c r="F9" i="27"/>
  <c r="F6" i="27"/>
  <c r="F27" i="26"/>
  <c r="F25" i="26"/>
  <c r="F24" i="26"/>
  <c r="F23" i="26"/>
  <c r="F20" i="26"/>
  <c r="F19" i="26"/>
  <c r="F18" i="26"/>
  <c r="F17" i="26"/>
  <c r="F16" i="26"/>
  <c r="F15" i="26"/>
  <c r="F14" i="26"/>
  <c r="F13" i="26"/>
  <c r="F12" i="26"/>
  <c r="F10" i="26"/>
  <c r="F9" i="26"/>
  <c r="F6" i="26"/>
  <c r="F23" i="25"/>
  <c r="F21" i="25"/>
  <c r="F20" i="25"/>
  <c r="F19" i="25"/>
  <c r="F17" i="25"/>
  <c r="F16" i="25"/>
  <c r="F15" i="25"/>
  <c r="F14" i="25"/>
  <c r="F13" i="25"/>
  <c r="F12" i="25"/>
  <c r="F10" i="25"/>
  <c r="F9" i="25"/>
  <c r="F6" i="25"/>
  <c r="F25" i="24"/>
  <c r="F23" i="24"/>
  <c r="F22" i="24"/>
  <c r="F21" i="24"/>
  <c r="F19" i="24"/>
  <c r="F18" i="24"/>
  <c r="F17" i="24"/>
  <c r="F16" i="24"/>
  <c r="F15" i="24"/>
  <c r="F14" i="24"/>
  <c r="F13" i="24"/>
  <c r="F12" i="24"/>
  <c r="F10" i="24"/>
  <c r="F9" i="24"/>
  <c r="F6" i="24"/>
  <c r="F25" i="23"/>
  <c r="F23" i="23"/>
  <c r="F22" i="23"/>
  <c r="F21" i="23"/>
  <c r="F18" i="23"/>
  <c r="F17" i="23"/>
  <c r="F16" i="23"/>
  <c r="F15" i="23"/>
  <c r="F14" i="23"/>
  <c r="F13" i="23"/>
  <c r="F12" i="23"/>
  <c r="F10" i="23"/>
  <c r="F9" i="23"/>
  <c r="F6" i="23"/>
  <c r="F25" i="22"/>
  <c r="F23" i="22"/>
  <c r="F22" i="22"/>
  <c r="F21" i="22"/>
  <c r="F17" i="22"/>
  <c r="F16" i="22"/>
  <c r="F15" i="22"/>
  <c r="F14" i="22"/>
  <c r="F13" i="22"/>
  <c r="F12" i="22"/>
  <c r="F10" i="22"/>
  <c r="F9" i="22"/>
  <c r="F6" i="22"/>
  <c r="F25" i="21"/>
  <c r="F23" i="21"/>
  <c r="F22" i="21"/>
  <c r="F21" i="21"/>
  <c r="F18" i="21"/>
  <c r="F17" i="21"/>
  <c r="F16" i="21"/>
  <c r="F15" i="21"/>
  <c r="F14" i="21"/>
  <c r="F13" i="21"/>
  <c r="F12" i="21"/>
  <c r="F10" i="21"/>
  <c r="F9" i="21"/>
  <c r="F6" i="21"/>
  <c r="F24" i="20"/>
  <c r="F22" i="20"/>
  <c r="F21" i="20"/>
  <c r="F20" i="20"/>
  <c r="F17" i="20"/>
  <c r="F16" i="20"/>
  <c r="F15" i="20"/>
  <c r="F14" i="20"/>
  <c r="F13" i="20"/>
  <c r="F12" i="20"/>
  <c r="F10" i="20"/>
  <c r="F9" i="20"/>
  <c r="F6" i="20"/>
  <c r="F28" i="19"/>
  <c r="F26" i="19"/>
  <c r="F25" i="19"/>
  <c r="F24" i="19"/>
  <c r="F23" i="19"/>
  <c r="F20" i="19"/>
  <c r="F19" i="19"/>
  <c r="F18" i="19"/>
  <c r="F17" i="19"/>
  <c r="F16" i="19"/>
  <c r="F15" i="19"/>
  <c r="F14" i="19"/>
  <c r="F13" i="19"/>
  <c r="F12" i="19"/>
  <c r="F10" i="19"/>
  <c r="F9" i="19"/>
  <c r="F8" i="19"/>
  <c r="F5" i="19"/>
</calcChain>
</file>

<file path=xl/sharedStrings.xml><?xml version="1.0" encoding="utf-8"?>
<sst xmlns="http://schemas.openxmlformats.org/spreadsheetml/2006/main" count="416" uniqueCount="83">
  <si>
    <t>m.j.</t>
  </si>
  <si>
    <t>množství</t>
  </si>
  <si>
    <t>ks</t>
  </si>
  <si>
    <t>Celkem</t>
  </si>
  <si>
    <t>č.pol.</t>
  </si>
  <si>
    <t>Položka - název</t>
  </si>
  <si>
    <t>jed. cena</t>
  </si>
  <si>
    <t xml:space="preserve">VÝMĚRY(SPECIFIKACE) - VEŠKERÉ VÝMĚRY A MNOŽSTVÍ, POČTY KUSŮ I VLASTNÍ SEZNAM </t>
  </si>
  <si>
    <t xml:space="preserve">POLOŹEK TOHOTO VÝKAZU VÝMĚR JSOU POUZE ORIENTAČNÍ. UCHAZEČ JE POVINNEN VŠECHNY </t>
  </si>
  <si>
    <t xml:space="preserve">POLOŽKY SÁM ZKONTROLOVAT A DOPLNIT POPIS, O TAKOVÉ POLOŽKY, KTERÉ JE TŘEBA TRVALE </t>
  </si>
  <si>
    <t xml:space="preserve">NEBO DOČASNĚ  PROVÉST  PRO ÚSPĚŠNOU REALIZACI DÍLA DLE PROJEKTU A PRO UVEDENÍ DO </t>
  </si>
  <si>
    <t>PROVOZU</t>
  </si>
  <si>
    <t>provedení realizační projektové dokumentace vč. specifikace materiálu</t>
  </si>
  <si>
    <t>kpl</t>
  </si>
  <si>
    <t>vypracování projektové dokumentace</t>
  </si>
  <si>
    <t>Demontáž stávající instrumentace</t>
  </si>
  <si>
    <t>Dodávky a montáž</t>
  </si>
  <si>
    <t>Integrace do řídícího systému a testy</t>
  </si>
  <si>
    <t>úřední ověření měřidel jako pracovního měřidla stanoveného podle 505/1990 Sb.</t>
  </si>
  <si>
    <t>spolupráce s mandatorním integrátorem při integraci a vizualizaci naměřených hodnot v řidícím systému skladu - uvedení do provozu, funkční zkoušky</t>
  </si>
  <si>
    <t>demontáž stávajících hladinoměrů, teploměrů a tlakoměrů</t>
  </si>
  <si>
    <t>demontáž původní nevyhovující kabeláže a obvodů a prvků</t>
  </si>
  <si>
    <t>demontáž vibračních hladinoměrů a patních tlakoměrů a zaslepení připojení</t>
  </si>
  <si>
    <t>instalace všech nových kabelových rozvodů a prvků do  elektrorozvodny obj. 232</t>
  </si>
  <si>
    <t>dodávka hadinoměrů</t>
  </si>
  <si>
    <t>dodávka multispot teploměru</t>
  </si>
  <si>
    <t>dodávka tlakoměru</t>
  </si>
  <si>
    <t>dodávka zobrazovacích jednotek</t>
  </si>
  <si>
    <t>dodávka ostaního příslušenství hladinoměru</t>
  </si>
  <si>
    <t>montáž hladinoměrů, teploměrů, tlakoměrů a ostatních prvků na původní pozice</t>
  </si>
  <si>
    <t>revizní zpráva</t>
  </si>
  <si>
    <t>stanovisko TIČR</t>
  </si>
  <si>
    <t>Výkaz výměr pro akci č. I210118 Cerekvice - Instalace měření na nádržích I. kategorie</t>
  </si>
  <si>
    <t>Výkaz výměr pro akci č. I210114 Cerekvice - Instalace měření na nádržích III. kategorie</t>
  </si>
  <si>
    <t>demontáž stávajících limitních hladinoměrů</t>
  </si>
  <si>
    <t xml:space="preserve">instalace všech nových kabelových rozvodů a prvků do  elektrorozvodny </t>
  </si>
  <si>
    <t>dodávka limitních spínačů</t>
  </si>
  <si>
    <t>montáž hladinoměrů, limitních spínačů</t>
  </si>
  <si>
    <t>Výkaz výměr pro akci č. I210112 Šlapanov - Instalace měření na nádržích III. kategorie</t>
  </si>
  <si>
    <t>demontáž stávajících hladinoměrů</t>
  </si>
  <si>
    <t>instalace všech nových kabelových rozvodů a prvků do  elektrorozvodny</t>
  </si>
  <si>
    <t>dodávka teploměru</t>
  </si>
  <si>
    <t>dodávka limitního spínače</t>
  </si>
  <si>
    <t>montáž hladinoměrů, teploměrů, limitních spínačů a ostatních prvků na pozice</t>
  </si>
  <si>
    <t>dodávka hadinoměru</t>
  </si>
  <si>
    <t>Výkaz výměr pro akci č. I219072 Třemošná - Instalace měření na nádržích III. kategorie</t>
  </si>
  <si>
    <t>demontáž stávajících hladinoměrů a limit. spínačů</t>
  </si>
  <si>
    <t>montáž hladinoměrů, limitních spínačů a ostatních prvků na pozice</t>
  </si>
  <si>
    <t>Výkaz výměr pro akci č. I219055 Hájek - Instalace měření na nádržích III. kategorie</t>
  </si>
  <si>
    <t>integrace hladinoměru Labko do systému</t>
  </si>
  <si>
    <t>Výkaz výměr pro akci č. I210117 Střelice - Instalace měření na nádržích III. kategorie</t>
  </si>
  <si>
    <t xml:space="preserve">demontáž stávajících hladinoměrů </t>
  </si>
  <si>
    <t>montáž hladinoměrů, limitních spínačů, teploměrů, tlakoměrů a ostatních prvků na pozice</t>
  </si>
  <si>
    <t>Výkaz výměr pro akci č. I210116 Nové Město - Instalace měření na nádržích III. kategorie</t>
  </si>
  <si>
    <t>montáž hladinoměrů, teploměrů, tlakoměrů a ostatních prvků na pozice</t>
  </si>
  <si>
    <t>Výkaz výměr pro akci č. I210115 Hněvice - Instalace měření na nádržích III. kategorie</t>
  </si>
  <si>
    <t>montáž hladinoměrů, teploměrů, tlakoměrů, limitních spínačů a ostatních prvků na pozice</t>
  </si>
  <si>
    <t>integrace prvků do systému</t>
  </si>
  <si>
    <t>Výkaz výměr pro akci č. I210113 Klobouky - Instalace měření na nádržích III. kategorie</t>
  </si>
  <si>
    <t xml:space="preserve">demontáž stávajících plovákových hladinoměrů </t>
  </si>
  <si>
    <t>Garantovaná cena úředního ověřování a kalibrací pro akci - Instalace měření na nádržích I. a III. kategorie</t>
  </si>
  <si>
    <t>Cena za úřední ověření hladinoměru po 4 letech</t>
  </si>
  <si>
    <t>Cena za kalibraci hladinoměru a teploměru po 2 letech</t>
  </si>
  <si>
    <t>S "Opatřením obecné povahy číslo: 0111-OOP-C009-15 vydané ČMI - čl.7 - Následné ověření"</t>
  </si>
  <si>
    <t>VEŠKERÉ CENY ÚŘEDNÍHO OVĚŘOVÁNÍ SE VZTAHUJÍ ZA JEDNOTKOVOU CENU V SOULADU</t>
  </si>
  <si>
    <t>A  ZÁROVEŇ VŠE V SOLULADU SE ZÁKONEM 505/1990 Sb. o metrologii V PL. ZNĚNÍ</t>
  </si>
  <si>
    <t xml:space="preserve">U VŠECH TĚCHTO CEN SE JEDNÁ SE O CENY GARANTOVANÉ PO DOBU 8 LET OD INSTALACE </t>
  </si>
  <si>
    <t>A NEJSOU SOUČÁSTÍ CENY DÍLA</t>
  </si>
  <si>
    <t xml:space="preserve">Cena za úřední ověření hladinoměru po 2 letech </t>
  </si>
  <si>
    <t>připojení všech instalovaných prvků do rozvodny obj.232</t>
  </si>
  <si>
    <t>m</t>
  </si>
  <si>
    <t>strojní úpravy nutné pro instalaci měření (příruby, držáky, šroubení atd.)</t>
  </si>
  <si>
    <t>připojení všech instalovaných prvků do rozvodny obj.192</t>
  </si>
  <si>
    <t>připojení všech instalovaných prvků do rozvodny obj.191 a dispečink</t>
  </si>
  <si>
    <t>připojení všech instalovaných prvků do  rozvodny obj.201</t>
  </si>
  <si>
    <t>připojení všech instalovaných prvků do rozvodny obj. 222 a 231</t>
  </si>
  <si>
    <t>připojení všech instalovaných prvků do  rozvodny obj. 220, 191, 211, 231</t>
  </si>
  <si>
    <t>připojení všech instalovaných prvků do  rozvodny obj. 621, 504, 321, 285, 284, 292, 293, 161, 225, 214, 192, 287, 286</t>
  </si>
  <si>
    <t>Cena celkem</t>
  </si>
  <si>
    <t>celková cena</t>
  </si>
  <si>
    <t>NEBO DOČASNĚ  PROVÉST  PRO ÚSPĚŠNOU REALIZACI DÍLA DLE PROJEKTU A PRO UVEDENÍ DO PROVOZU</t>
  </si>
  <si>
    <t>Cena za úřední ověření multispot teploměru po 4 letech</t>
  </si>
  <si>
    <t>počet kontrol za období 8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</si>
</sst>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5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6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sz val="10"/>
      <color rgb="FF0070C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9">
    <xf numFmtId="0" fontId="0" fillId="0" borderId="0" xfId="0"/>
    <xf numFmtId="0" fontId="5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right"/>
    </xf>
    <xf numFmtId="0" fontId="9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0" fillId="0" borderId="0" xfId="0" applyFill="1"/>
    <xf numFmtId="3" fontId="0" fillId="0" borderId="4" xfId="0" applyNumberFormat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6" fillId="0" borderId="8" xfId="0" applyFont="1" applyFill="1" applyBorder="1" applyAlignment="1">
      <alignment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0" fontId="0" fillId="0" borderId="12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6" fillId="0" borderId="14" xfId="0" applyFont="1" applyFill="1" applyBorder="1" applyAlignment="1">
      <alignment wrapText="1"/>
    </xf>
    <xf numFmtId="0" fontId="6" fillId="0" borderId="14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right"/>
    </xf>
    <xf numFmtId="3" fontId="6" fillId="0" borderId="15" xfId="0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0" fillId="0" borderId="19" xfId="0" applyFont="1" applyFill="1" applyBorder="1" applyAlignment="1">
      <alignment horizontal="center" vertical="center"/>
    </xf>
    <xf numFmtId="4" fontId="0" fillId="0" borderId="1" xfId="1" applyNumberFormat="1" applyFon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8" fillId="0" borderId="16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8" fillId="0" borderId="0" xfId="0" applyFont="1" applyFill="1" applyBorder="1" applyAlignment="1">
      <alignment vertical="center" wrapText="1"/>
    </xf>
    <xf numFmtId="0" fontId="11" fillId="0" borderId="0" xfId="0" applyFont="1"/>
    <xf numFmtId="0" fontId="11" fillId="0" borderId="0" xfId="0" applyFont="1" applyFill="1"/>
    <xf numFmtId="0" fontId="12" fillId="0" borderId="0" xfId="0" applyFont="1" applyFill="1"/>
    <xf numFmtId="0" fontId="12" fillId="0" borderId="0" xfId="0" applyFont="1"/>
    <xf numFmtId="0" fontId="0" fillId="0" borderId="0" xfId="0" applyAlignment="1">
      <alignment wrapText="1"/>
    </xf>
    <xf numFmtId="0" fontId="4" fillId="0" borderId="19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0" fillId="0" borderId="21" xfId="0" applyBorder="1" applyAlignment="1">
      <alignment horizontal="center" vertical="center"/>
    </xf>
    <xf numFmtId="4" fontId="0" fillId="0" borderId="22" xfId="1" applyNumberFormat="1" applyFon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3" xfId="0" applyBorder="1"/>
    <xf numFmtId="0" fontId="0" fillId="0" borderId="24" xfId="0" applyBorder="1"/>
    <xf numFmtId="0" fontId="0" fillId="2" borderId="20" xfId="0" applyFill="1" applyBorder="1" applyAlignment="1">
      <alignment horizontal="center" vertical="center"/>
    </xf>
    <xf numFmtId="0" fontId="0" fillId="0" borderId="25" xfId="0" applyBorder="1"/>
    <xf numFmtId="0" fontId="14" fillId="0" borderId="0" xfId="0" applyFont="1"/>
    <xf numFmtId="4" fontId="0" fillId="2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/>
    </xf>
    <xf numFmtId="0" fontId="0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0" fillId="0" borderId="31" xfId="0" applyFont="1" applyFill="1" applyBorder="1" applyAlignment="1">
      <alignment horizontal="center" vertical="center"/>
    </xf>
    <xf numFmtId="4" fontId="0" fillId="0" borderId="32" xfId="1" applyNumberFormat="1" applyFont="1" applyBorder="1" applyAlignment="1">
      <alignment horizontal="right" vertical="center"/>
    </xf>
    <xf numFmtId="0" fontId="0" fillId="0" borderId="33" xfId="0" applyBorder="1"/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 wrapText="1"/>
    </xf>
    <xf numFmtId="3" fontId="0" fillId="0" borderId="26" xfId="1" applyNumberFormat="1" applyFont="1" applyBorder="1" applyAlignment="1">
      <alignment horizontal="center" vertical="center"/>
    </xf>
    <xf numFmtId="3" fontId="0" fillId="0" borderId="27" xfId="1" applyNumberFormat="1" applyFon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0" fontId="13" fillId="0" borderId="29" xfId="0" applyFont="1" applyBorder="1"/>
    <xf numFmtId="3" fontId="0" fillId="0" borderId="27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8" fillId="0" borderId="39" xfId="0" applyFont="1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4" fontId="0" fillId="0" borderId="40" xfId="0" applyNumberFormat="1" applyBorder="1" applyAlignment="1">
      <alignment horizontal="right" vertical="center"/>
    </xf>
    <xf numFmtId="0" fontId="13" fillId="0" borderId="41" xfId="0" applyFont="1" applyBorder="1"/>
    <xf numFmtId="0" fontId="0" fillId="0" borderId="42" xfId="0" applyBorder="1"/>
    <xf numFmtId="4" fontId="0" fillId="0" borderId="43" xfId="0" applyNumberFormat="1" applyBorder="1" applyAlignment="1">
      <alignment horizontal="right" vertical="center"/>
    </xf>
    <xf numFmtId="4" fontId="0" fillId="0" borderId="37" xfId="0" applyNumberFormat="1" applyBorder="1" applyAlignment="1">
      <alignment horizontal="right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J23" sqref="J23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5" width="9.42578125" customWidth="1"/>
    <col min="6" max="6" width="13.42578125" customWidth="1"/>
    <col min="11" max="11" width="27.7109375" customWidth="1"/>
    <col min="12" max="13" width="8.85546875" customWidth="1"/>
  </cols>
  <sheetData>
    <row r="1" spans="1:12" ht="15.75" x14ac:dyDescent="0.25">
      <c r="A1" s="4"/>
      <c r="B1" s="27" t="s">
        <v>32</v>
      </c>
      <c r="C1" s="28"/>
      <c r="D1" s="29"/>
      <c r="E1" s="30"/>
      <c r="F1" s="29"/>
      <c r="G1" s="55"/>
      <c r="H1" s="56"/>
    </row>
    <row r="2" spans="1:12" ht="13.5" thickBot="1" x14ac:dyDescent="0.25">
      <c r="A2" s="5"/>
      <c r="B2" s="5"/>
      <c r="C2" s="5"/>
      <c r="D2" s="5"/>
      <c r="E2" s="5"/>
      <c r="F2" s="5"/>
    </row>
    <row r="3" spans="1:12" ht="13.5" thickTop="1" x14ac:dyDescent="0.2">
      <c r="A3" s="11" t="s">
        <v>4</v>
      </c>
      <c r="B3" s="12" t="s">
        <v>5</v>
      </c>
      <c r="C3" s="12" t="s">
        <v>0</v>
      </c>
      <c r="D3" s="12" t="s">
        <v>1</v>
      </c>
      <c r="E3" s="12" t="s">
        <v>6</v>
      </c>
      <c r="F3" s="13" t="s">
        <v>3</v>
      </c>
    </row>
    <row r="4" spans="1:12" x14ac:dyDescent="0.2">
      <c r="A4" s="31"/>
      <c r="B4" s="32" t="s">
        <v>14</v>
      </c>
      <c r="C4" s="33"/>
      <c r="D4" s="33"/>
      <c r="E4" s="33"/>
      <c r="F4" s="34"/>
    </row>
    <row r="5" spans="1:12" x14ac:dyDescent="0.2">
      <c r="A5" s="35">
        <v>1</v>
      </c>
      <c r="B5" s="36" t="s">
        <v>12</v>
      </c>
      <c r="C5" s="37" t="s">
        <v>13</v>
      </c>
      <c r="D5" s="37">
        <v>1</v>
      </c>
      <c r="E5" s="38">
        <v>0</v>
      </c>
      <c r="F5" s="39">
        <f>D5*E5</f>
        <v>0</v>
      </c>
    </row>
    <row r="6" spans="1:12" x14ac:dyDescent="0.2">
      <c r="A6" s="35"/>
      <c r="B6" s="40"/>
      <c r="C6" s="41"/>
      <c r="D6" s="42"/>
      <c r="E6" s="42"/>
      <c r="F6" s="39"/>
    </row>
    <row r="7" spans="1:12" x14ac:dyDescent="0.2">
      <c r="A7" s="43"/>
      <c r="B7" s="44" t="s">
        <v>15</v>
      </c>
      <c r="C7" s="45"/>
      <c r="D7" s="46"/>
      <c r="E7" s="46"/>
      <c r="F7" s="47"/>
    </row>
    <row r="8" spans="1:12" s="9" customFormat="1" x14ac:dyDescent="0.2">
      <c r="A8" s="35">
        <v>1</v>
      </c>
      <c r="B8" s="48" t="s">
        <v>20</v>
      </c>
      <c r="C8" s="49" t="s">
        <v>13</v>
      </c>
      <c r="D8" s="63">
        <v>1</v>
      </c>
      <c r="E8" s="64">
        <v>0</v>
      </c>
      <c r="F8" s="39">
        <f>D8*E8</f>
        <v>0</v>
      </c>
      <c r="G8" s="59"/>
      <c r="L8" s="60"/>
    </row>
    <row r="9" spans="1:12" x14ac:dyDescent="0.2">
      <c r="A9" s="35">
        <v>2</v>
      </c>
      <c r="B9" s="48" t="s">
        <v>21</v>
      </c>
      <c r="C9" s="49" t="s">
        <v>70</v>
      </c>
      <c r="D9" s="63">
        <v>1500</v>
      </c>
      <c r="E9" s="64">
        <v>0</v>
      </c>
      <c r="F9" s="39">
        <f>D9*E9</f>
        <v>0</v>
      </c>
      <c r="G9" s="58"/>
      <c r="L9" s="60"/>
    </row>
    <row r="10" spans="1:12" ht="25.5" x14ac:dyDescent="0.2">
      <c r="A10" s="35">
        <v>3</v>
      </c>
      <c r="B10" s="50" t="s">
        <v>22</v>
      </c>
      <c r="C10" s="49" t="s">
        <v>13</v>
      </c>
      <c r="D10" s="63">
        <v>1</v>
      </c>
      <c r="E10" s="64">
        <v>0</v>
      </c>
      <c r="F10" s="39">
        <f>D10*E10</f>
        <v>0</v>
      </c>
      <c r="G10" s="58"/>
      <c r="L10" s="60"/>
    </row>
    <row r="11" spans="1:12" x14ac:dyDescent="0.2">
      <c r="A11" s="43"/>
      <c r="B11" s="44" t="s">
        <v>16</v>
      </c>
      <c r="C11" s="65"/>
      <c r="D11" s="66"/>
      <c r="E11" s="66"/>
      <c r="F11" s="47"/>
      <c r="L11" s="60"/>
    </row>
    <row r="12" spans="1:12" x14ac:dyDescent="0.2">
      <c r="A12" s="35">
        <v>1</v>
      </c>
      <c r="B12" s="51" t="s">
        <v>71</v>
      </c>
      <c r="C12" s="49" t="s">
        <v>13</v>
      </c>
      <c r="D12" s="63">
        <v>1</v>
      </c>
      <c r="E12" s="64">
        <v>0</v>
      </c>
      <c r="F12" s="39">
        <f t="shared" ref="F12:F20" si="0">D12*E12</f>
        <v>0</v>
      </c>
      <c r="G12" s="58"/>
      <c r="L12" s="60"/>
    </row>
    <row r="13" spans="1:12" ht="25.5" x14ac:dyDescent="0.2">
      <c r="A13" s="35">
        <v>2</v>
      </c>
      <c r="B13" s="51" t="s">
        <v>23</v>
      </c>
      <c r="C13" s="49" t="s">
        <v>70</v>
      </c>
      <c r="D13" s="63">
        <v>1500</v>
      </c>
      <c r="E13" s="64">
        <v>0</v>
      </c>
      <c r="F13" s="39">
        <f t="shared" si="0"/>
        <v>0</v>
      </c>
      <c r="G13" s="58"/>
      <c r="L13" s="60"/>
    </row>
    <row r="14" spans="1:12" x14ac:dyDescent="0.2">
      <c r="A14" s="35">
        <v>3</v>
      </c>
      <c r="B14" t="s">
        <v>69</v>
      </c>
      <c r="C14" s="49" t="s">
        <v>13</v>
      </c>
      <c r="D14" s="63">
        <v>1</v>
      </c>
      <c r="E14" s="64">
        <v>0</v>
      </c>
      <c r="F14" s="39">
        <f t="shared" si="0"/>
        <v>0</v>
      </c>
      <c r="G14" s="58"/>
      <c r="L14" s="60"/>
    </row>
    <row r="15" spans="1:12" x14ac:dyDescent="0.2">
      <c r="A15" s="35">
        <v>4</v>
      </c>
      <c r="B15" s="48" t="s">
        <v>24</v>
      </c>
      <c r="C15" s="49" t="s">
        <v>2</v>
      </c>
      <c r="D15" s="37">
        <v>6</v>
      </c>
      <c r="E15" s="42">
        <v>0</v>
      </c>
      <c r="F15" s="39">
        <f t="shared" si="0"/>
        <v>0</v>
      </c>
      <c r="L15" s="60"/>
    </row>
    <row r="16" spans="1:12" x14ac:dyDescent="0.2">
      <c r="A16" s="35">
        <v>5</v>
      </c>
      <c r="B16" t="s">
        <v>25</v>
      </c>
      <c r="C16" s="49" t="s">
        <v>2</v>
      </c>
      <c r="D16" s="37">
        <v>6</v>
      </c>
      <c r="E16" s="42">
        <v>0</v>
      </c>
      <c r="F16" s="39">
        <f t="shared" si="0"/>
        <v>0</v>
      </c>
      <c r="L16" s="60"/>
    </row>
    <row r="17" spans="1:12" x14ac:dyDescent="0.2">
      <c r="A17" s="35">
        <v>6</v>
      </c>
      <c r="B17" t="s">
        <v>26</v>
      </c>
      <c r="C17" s="49" t="s">
        <v>2</v>
      </c>
      <c r="D17" s="37">
        <v>6</v>
      </c>
      <c r="E17" s="42">
        <v>0</v>
      </c>
      <c r="F17" s="39">
        <f t="shared" si="0"/>
        <v>0</v>
      </c>
      <c r="L17" s="60"/>
    </row>
    <row r="18" spans="1:12" x14ac:dyDescent="0.2">
      <c r="A18" s="35">
        <v>7</v>
      </c>
      <c r="B18" t="s">
        <v>27</v>
      </c>
      <c r="C18" s="49" t="s">
        <v>2</v>
      </c>
      <c r="D18" s="37">
        <v>6</v>
      </c>
      <c r="E18" s="42">
        <v>0</v>
      </c>
      <c r="F18" s="39">
        <f t="shared" si="0"/>
        <v>0</v>
      </c>
      <c r="L18" s="60"/>
    </row>
    <row r="19" spans="1:12" x14ac:dyDescent="0.2">
      <c r="A19" s="35">
        <v>8</v>
      </c>
      <c r="B19" s="48" t="s">
        <v>28</v>
      </c>
      <c r="C19" s="49" t="s">
        <v>2</v>
      </c>
      <c r="D19" s="37">
        <v>6</v>
      </c>
      <c r="E19" s="42">
        <v>0</v>
      </c>
      <c r="F19" s="39">
        <f t="shared" si="0"/>
        <v>0</v>
      </c>
      <c r="L19" s="60"/>
    </row>
    <row r="20" spans="1:12" ht="25.5" x14ac:dyDescent="0.2">
      <c r="A20" s="35">
        <v>9</v>
      </c>
      <c r="B20" s="51" t="s">
        <v>29</v>
      </c>
      <c r="C20" s="49" t="s">
        <v>13</v>
      </c>
      <c r="D20" s="37">
        <v>1</v>
      </c>
      <c r="E20" s="42">
        <v>0</v>
      </c>
      <c r="F20" s="39">
        <f t="shared" si="0"/>
        <v>0</v>
      </c>
      <c r="L20" s="60"/>
    </row>
    <row r="21" spans="1:12" x14ac:dyDescent="0.2">
      <c r="A21" s="35"/>
      <c r="B21" s="50"/>
      <c r="C21" s="49"/>
      <c r="D21" s="42"/>
      <c r="E21" s="42"/>
      <c r="F21" s="39"/>
      <c r="L21" s="60"/>
    </row>
    <row r="22" spans="1:12" x14ac:dyDescent="0.2">
      <c r="A22" s="43"/>
      <c r="B22" s="44" t="s">
        <v>17</v>
      </c>
      <c r="C22" s="45"/>
      <c r="D22" s="46"/>
      <c r="E22" s="46"/>
      <c r="F22" s="47"/>
      <c r="L22" s="60"/>
    </row>
    <row r="23" spans="1:12" ht="38.25" x14ac:dyDescent="0.2">
      <c r="A23" s="35">
        <v>1</v>
      </c>
      <c r="B23" s="48" t="s">
        <v>19</v>
      </c>
      <c r="C23" s="49" t="s">
        <v>13</v>
      </c>
      <c r="D23" s="37">
        <v>1</v>
      </c>
      <c r="E23" s="42">
        <v>0</v>
      </c>
      <c r="F23" s="39">
        <f>D23*E23</f>
        <v>0</v>
      </c>
      <c r="L23" s="60"/>
    </row>
    <row r="24" spans="1:12" ht="25.5" x14ac:dyDescent="0.2">
      <c r="A24" s="35">
        <v>2</v>
      </c>
      <c r="B24" s="48" t="s">
        <v>18</v>
      </c>
      <c r="C24" s="49" t="s">
        <v>13</v>
      </c>
      <c r="D24" s="37">
        <v>1</v>
      </c>
      <c r="E24" s="42">
        <v>0</v>
      </c>
      <c r="F24" s="39">
        <f>D24*E24</f>
        <v>0</v>
      </c>
      <c r="L24" s="60"/>
    </row>
    <row r="25" spans="1:12" x14ac:dyDescent="0.2">
      <c r="A25" s="52">
        <v>3</v>
      </c>
      <c r="B25" s="53" t="s">
        <v>30</v>
      </c>
      <c r="C25" s="54" t="s">
        <v>13</v>
      </c>
      <c r="D25" s="37">
        <v>1</v>
      </c>
      <c r="E25" s="42">
        <v>0</v>
      </c>
      <c r="F25" s="39">
        <f>D25*E25</f>
        <v>0</v>
      </c>
      <c r="L25" s="60"/>
    </row>
    <row r="26" spans="1:12" x14ac:dyDescent="0.2">
      <c r="A26" s="52">
        <v>4</v>
      </c>
      <c r="B26" s="53" t="s">
        <v>31</v>
      </c>
      <c r="C26" s="54" t="s">
        <v>13</v>
      </c>
      <c r="D26" s="37">
        <v>1</v>
      </c>
      <c r="E26" s="42">
        <v>0</v>
      </c>
      <c r="F26" s="39">
        <f>D26*E26</f>
        <v>0</v>
      </c>
      <c r="L26" s="60"/>
    </row>
    <row r="27" spans="1:12" x14ac:dyDescent="0.2">
      <c r="A27" s="19"/>
      <c r="B27" s="26"/>
      <c r="C27" s="25"/>
      <c r="D27" s="6"/>
      <c r="E27" s="6"/>
      <c r="F27" s="10"/>
      <c r="L27" s="60"/>
    </row>
    <row r="28" spans="1:12" ht="13.5" thickBot="1" x14ac:dyDescent="0.25">
      <c r="A28" s="20"/>
      <c r="B28" s="21" t="s">
        <v>3</v>
      </c>
      <c r="C28" s="22"/>
      <c r="D28" s="23"/>
      <c r="E28" s="23"/>
      <c r="F28" s="24">
        <f>F5+F8+F9+F10+F12+F13+F14+F15+F16+F17+F18+F19+F20+F23+F24+F25+F26</f>
        <v>0</v>
      </c>
      <c r="L28" s="60"/>
    </row>
    <row r="29" spans="1:12" ht="13.5" thickTop="1" x14ac:dyDescent="0.2">
      <c r="A29" s="1" t="s">
        <v>7</v>
      </c>
      <c r="B29" s="8"/>
    </row>
    <row r="30" spans="1:12" x14ac:dyDescent="0.2">
      <c r="A30" s="2" t="s">
        <v>8</v>
      </c>
    </row>
    <row r="31" spans="1:12" x14ac:dyDescent="0.2">
      <c r="A31" s="2" t="s">
        <v>9</v>
      </c>
    </row>
    <row r="32" spans="1:12" x14ac:dyDescent="0.2">
      <c r="A32" s="2" t="s">
        <v>80</v>
      </c>
    </row>
    <row r="33" spans="1:1" x14ac:dyDescent="0.2">
      <c r="A33" s="2"/>
    </row>
  </sheetData>
  <pageMargins left="0.31496062992125984" right="0.11811023622047245" top="0.78740157480314965" bottom="0.78740157480314965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7" sqref="C17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6" width="12" customWidth="1"/>
    <col min="7" max="7" width="12.7109375" customWidth="1"/>
  </cols>
  <sheetData>
    <row r="1" spans="1:8" ht="18" x14ac:dyDescent="0.2">
      <c r="B1" s="7"/>
      <c r="C1" s="3"/>
      <c r="D1" s="3"/>
      <c r="E1" s="3"/>
      <c r="F1" s="3"/>
    </row>
    <row r="2" spans="1:8" ht="15.75" x14ac:dyDescent="0.25">
      <c r="A2" s="27" t="s">
        <v>60</v>
      </c>
      <c r="B2" s="55"/>
      <c r="C2" s="28"/>
      <c r="D2" s="29"/>
      <c r="E2" s="30"/>
      <c r="F2" s="29"/>
      <c r="G2" s="55"/>
      <c r="H2" s="56"/>
    </row>
    <row r="3" spans="1:8" ht="13.5" thickBot="1" x14ac:dyDescent="0.25">
      <c r="A3" s="5"/>
      <c r="B3" s="5"/>
      <c r="C3" s="5"/>
      <c r="D3" s="5"/>
      <c r="E3" s="5"/>
      <c r="F3" s="5"/>
    </row>
    <row r="4" spans="1:8" ht="39" thickBot="1" x14ac:dyDescent="0.25">
      <c r="A4" s="91" t="s">
        <v>4</v>
      </c>
      <c r="B4" s="92" t="s">
        <v>5</v>
      </c>
      <c r="C4" s="92" t="s">
        <v>0</v>
      </c>
      <c r="D4" s="92" t="s">
        <v>1</v>
      </c>
      <c r="E4" s="93" t="s">
        <v>6</v>
      </c>
      <c r="F4" s="94" t="s">
        <v>82</v>
      </c>
      <c r="G4" s="80" t="s">
        <v>79</v>
      </c>
    </row>
    <row r="5" spans="1:8" x14ac:dyDescent="0.2">
      <c r="A5" s="86">
        <v>1</v>
      </c>
      <c r="B5" s="87" t="s">
        <v>68</v>
      </c>
      <c r="C5" s="88" t="s">
        <v>2</v>
      </c>
      <c r="D5" s="88">
        <v>6</v>
      </c>
      <c r="E5" s="89">
        <v>0</v>
      </c>
      <c r="F5" s="95">
        <v>4</v>
      </c>
      <c r="G5" s="90">
        <f>D5*E5*F5</f>
        <v>0</v>
      </c>
      <c r="H5" s="58"/>
    </row>
    <row r="6" spans="1:8" x14ac:dyDescent="0.2">
      <c r="A6" s="75">
        <v>2</v>
      </c>
      <c r="B6" s="73" t="s">
        <v>61</v>
      </c>
      <c r="C6" s="71" t="s">
        <v>2</v>
      </c>
      <c r="D6" s="71">
        <v>6</v>
      </c>
      <c r="E6" s="76">
        <v>0</v>
      </c>
      <c r="F6" s="96">
        <v>2</v>
      </c>
      <c r="G6" s="78">
        <f>D6*E6*F6</f>
        <v>0</v>
      </c>
      <c r="H6" s="58"/>
    </row>
    <row r="7" spans="1:8" x14ac:dyDescent="0.2">
      <c r="A7" s="75">
        <v>3</v>
      </c>
      <c r="B7" s="74" t="s">
        <v>81</v>
      </c>
      <c r="C7" s="72" t="s">
        <v>2</v>
      </c>
      <c r="D7" s="71">
        <v>6</v>
      </c>
      <c r="E7" s="77">
        <v>0</v>
      </c>
      <c r="F7" s="97">
        <v>2</v>
      </c>
      <c r="G7" s="81">
        <f>D7*E7*F7</f>
        <v>0</v>
      </c>
      <c r="H7" s="58"/>
    </row>
    <row r="8" spans="1:8" ht="13.5" thickBot="1" x14ac:dyDescent="0.25">
      <c r="A8" s="100">
        <v>4</v>
      </c>
      <c r="B8" s="101" t="s">
        <v>62</v>
      </c>
      <c r="C8" s="102" t="s">
        <v>2</v>
      </c>
      <c r="D8" s="103">
        <v>62</v>
      </c>
      <c r="E8" s="104">
        <v>0</v>
      </c>
      <c r="F8" s="99">
        <v>4</v>
      </c>
      <c r="G8" s="79">
        <f>D8*E8*F8</f>
        <v>0</v>
      </c>
      <c r="H8" s="58"/>
    </row>
    <row r="9" spans="1:8" ht="13.5" thickBot="1" x14ac:dyDescent="0.25">
      <c r="A9" s="105" t="s">
        <v>78</v>
      </c>
      <c r="B9" s="106"/>
      <c r="C9" s="106"/>
      <c r="D9" s="106"/>
      <c r="E9" s="107"/>
      <c r="F9" s="108"/>
      <c r="G9" s="98">
        <f>G5+G6+G7+G8</f>
        <v>0</v>
      </c>
      <c r="H9" s="58"/>
    </row>
    <row r="10" spans="1:8" x14ac:dyDescent="0.2">
      <c r="A10" s="67"/>
      <c r="B10" s="68"/>
      <c r="C10" s="69"/>
      <c r="D10" s="70"/>
      <c r="E10" s="70"/>
      <c r="F10" s="70"/>
    </row>
    <row r="11" spans="1:8" x14ac:dyDescent="0.2">
      <c r="A11" s="1" t="s">
        <v>64</v>
      </c>
      <c r="B11" s="8"/>
    </row>
    <row r="12" spans="1:8" x14ac:dyDescent="0.2">
      <c r="A12" s="2" t="s">
        <v>63</v>
      </c>
    </row>
    <row r="13" spans="1:8" x14ac:dyDescent="0.2">
      <c r="A13" s="2" t="s">
        <v>65</v>
      </c>
    </row>
    <row r="14" spans="1:8" x14ac:dyDescent="0.2">
      <c r="A14" s="82" t="s">
        <v>66</v>
      </c>
    </row>
    <row r="15" spans="1:8" x14ac:dyDescent="0.2">
      <c r="A15" s="82" t="s">
        <v>67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F28" sqref="F28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5" width="12" customWidth="1"/>
    <col min="6" max="6" width="13.42578125" customWidth="1"/>
  </cols>
  <sheetData>
    <row r="1" spans="1:13" ht="18" x14ac:dyDescent="0.2">
      <c r="B1" s="7"/>
      <c r="C1" s="3"/>
      <c r="D1" s="3"/>
      <c r="E1" s="3"/>
      <c r="F1" s="3"/>
    </row>
    <row r="2" spans="1:13" ht="15.75" x14ac:dyDescent="0.25">
      <c r="A2" s="4"/>
      <c r="B2" s="27" t="s">
        <v>33</v>
      </c>
      <c r="C2" s="28"/>
      <c r="D2" s="29"/>
      <c r="E2" s="30"/>
      <c r="F2" s="29"/>
      <c r="G2" s="55"/>
      <c r="H2" s="56"/>
    </row>
    <row r="3" spans="1:13" ht="13.5" thickBot="1" x14ac:dyDescent="0.25">
      <c r="A3" s="5"/>
      <c r="B3" s="5"/>
      <c r="C3" s="5"/>
      <c r="D3" s="5"/>
      <c r="E3" s="5"/>
      <c r="F3" s="5"/>
    </row>
    <row r="4" spans="1:13" ht="13.5" thickTop="1" x14ac:dyDescent="0.2">
      <c r="A4" s="11" t="s">
        <v>4</v>
      </c>
      <c r="B4" s="12" t="s">
        <v>5</v>
      </c>
      <c r="C4" s="12" t="s">
        <v>0</v>
      </c>
      <c r="D4" s="12" t="s">
        <v>1</v>
      </c>
      <c r="E4" s="12" t="s">
        <v>6</v>
      </c>
      <c r="F4" s="13" t="s">
        <v>3</v>
      </c>
    </row>
    <row r="5" spans="1:13" x14ac:dyDescent="0.2">
      <c r="A5" s="31"/>
      <c r="B5" s="32" t="s">
        <v>14</v>
      </c>
      <c r="C5" s="33"/>
      <c r="D5" s="33"/>
      <c r="E5" s="33"/>
      <c r="F5" s="34"/>
    </row>
    <row r="6" spans="1:13" x14ac:dyDescent="0.2">
      <c r="A6" s="35">
        <v>1</v>
      </c>
      <c r="B6" s="36" t="s">
        <v>12</v>
      </c>
      <c r="C6" s="37" t="s">
        <v>13</v>
      </c>
      <c r="D6" s="37">
        <v>1</v>
      </c>
      <c r="E6" s="38">
        <v>0</v>
      </c>
      <c r="F6" s="39">
        <f>D6*E6</f>
        <v>0</v>
      </c>
    </row>
    <row r="7" spans="1:13" x14ac:dyDescent="0.2">
      <c r="A7" s="35"/>
      <c r="B7" s="40"/>
      <c r="C7" s="41"/>
      <c r="D7" s="42"/>
      <c r="E7" s="42"/>
      <c r="F7" s="39"/>
    </row>
    <row r="8" spans="1:13" x14ac:dyDescent="0.2">
      <c r="A8" s="43"/>
      <c r="B8" s="44" t="s">
        <v>15</v>
      </c>
      <c r="C8" s="45"/>
      <c r="D8" s="46"/>
      <c r="E8" s="46"/>
      <c r="F8" s="47"/>
    </row>
    <row r="9" spans="1:13" s="9" customFormat="1" x14ac:dyDescent="0.2">
      <c r="A9" s="35">
        <v>1</v>
      </c>
      <c r="B9" s="48" t="s">
        <v>34</v>
      </c>
      <c r="C9" s="49" t="s">
        <v>13</v>
      </c>
      <c r="D9" s="63">
        <v>1</v>
      </c>
      <c r="E9" s="64">
        <v>0</v>
      </c>
      <c r="F9" s="39">
        <f>D9*E9</f>
        <v>0</v>
      </c>
      <c r="G9" s="59"/>
      <c r="M9" s="60"/>
    </row>
    <row r="10" spans="1:13" x14ac:dyDescent="0.2">
      <c r="A10" s="35">
        <v>2</v>
      </c>
      <c r="B10" s="48" t="s">
        <v>21</v>
      </c>
      <c r="C10" s="49" t="s">
        <v>70</v>
      </c>
      <c r="D10" s="63">
        <v>50</v>
      </c>
      <c r="E10" s="64">
        <v>0</v>
      </c>
      <c r="F10" s="39">
        <f>D10*E10</f>
        <v>0</v>
      </c>
      <c r="G10" s="58"/>
      <c r="M10" s="60"/>
    </row>
    <row r="11" spans="1:13" x14ac:dyDescent="0.2">
      <c r="A11" s="43"/>
      <c r="B11" s="44" t="s">
        <v>16</v>
      </c>
      <c r="C11" s="65"/>
      <c r="D11" s="66"/>
      <c r="E11" s="66"/>
      <c r="F11" s="47"/>
      <c r="M11" s="60"/>
    </row>
    <row r="12" spans="1:13" x14ac:dyDescent="0.2">
      <c r="A12" s="35">
        <v>1</v>
      </c>
      <c r="B12" s="51" t="s">
        <v>71</v>
      </c>
      <c r="C12" s="49" t="s">
        <v>13</v>
      </c>
      <c r="D12" s="63">
        <v>1</v>
      </c>
      <c r="E12" s="64">
        <v>0</v>
      </c>
      <c r="F12" s="39">
        <f t="shared" ref="F12:F17" si="0">D12*E12</f>
        <v>0</v>
      </c>
      <c r="G12" s="58"/>
      <c r="M12" s="60"/>
    </row>
    <row r="13" spans="1:13" x14ac:dyDescent="0.2">
      <c r="A13" s="35">
        <v>2</v>
      </c>
      <c r="B13" s="51" t="s">
        <v>35</v>
      </c>
      <c r="C13" s="49" t="s">
        <v>70</v>
      </c>
      <c r="D13" s="63">
        <v>50</v>
      </c>
      <c r="E13" s="64">
        <v>0</v>
      </c>
      <c r="F13" s="39">
        <f t="shared" si="0"/>
        <v>0</v>
      </c>
      <c r="G13" s="58"/>
      <c r="M13" s="60"/>
    </row>
    <row r="14" spans="1:13" x14ac:dyDescent="0.2">
      <c r="A14" s="35">
        <v>3</v>
      </c>
      <c r="B14" t="s">
        <v>72</v>
      </c>
      <c r="C14" s="49" t="s">
        <v>13</v>
      </c>
      <c r="D14" s="63">
        <v>1</v>
      </c>
      <c r="E14" s="64">
        <v>0</v>
      </c>
      <c r="F14" s="39">
        <f t="shared" si="0"/>
        <v>0</v>
      </c>
      <c r="G14" s="58"/>
      <c r="M14" s="60"/>
    </row>
    <row r="15" spans="1:13" x14ac:dyDescent="0.2">
      <c r="A15" s="35">
        <v>4</v>
      </c>
      <c r="B15" s="48" t="s">
        <v>24</v>
      </c>
      <c r="C15" s="49" t="s">
        <v>2</v>
      </c>
      <c r="D15" s="63">
        <v>1</v>
      </c>
      <c r="E15" s="64">
        <v>0</v>
      </c>
      <c r="F15" s="39">
        <f t="shared" si="0"/>
        <v>0</v>
      </c>
      <c r="M15" s="60"/>
    </row>
    <row r="16" spans="1:13" x14ac:dyDescent="0.2">
      <c r="A16" s="35">
        <v>5</v>
      </c>
      <c r="B16" t="s">
        <v>36</v>
      </c>
      <c r="C16" s="49" t="s">
        <v>2</v>
      </c>
      <c r="D16" s="37">
        <v>1</v>
      </c>
      <c r="E16" s="42">
        <v>0</v>
      </c>
      <c r="F16" s="39">
        <f t="shared" si="0"/>
        <v>0</v>
      </c>
      <c r="M16" s="60"/>
    </row>
    <row r="17" spans="1:13" x14ac:dyDescent="0.2">
      <c r="A17" s="35">
        <v>6</v>
      </c>
      <c r="B17" s="51" t="s">
        <v>37</v>
      </c>
      <c r="C17" s="49" t="s">
        <v>13</v>
      </c>
      <c r="D17" s="37">
        <v>1</v>
      </c>
      <c r="E17" s="42">
        <v>0</v>
      </c>
      <c r="F17" s="39">
        <f t="shared" si="0"/>
        <v>0</v>
      </c>
      <c r="M17" s="60"/>
    </row>
    <row r="18" spans="1:13" x14ac:dyDescent="0.2">
      <c r="A18" s="35"/>
      <c r="B18" s="50"/>
      <c r="C18" s="49"/>
      <c r="D18" s="42"/>
      <c r="E18" s="42"/>
      <c r="F18" s="39"/>
      <c r="M18" s="60"/>
    </row>
    <row r="19" spans="1:13" x14ac:dyDescent="0.2">
      <c r="A19" s="43"/>
      <c r="B19" s="44" t="s">
        <v>17</v>
      </c>
      <c r="C19" s="45"/>
      <c r="D19" s="46"/>
      <c r="E19" s="46"/>
      <c r="F19" s="47"/>
      <c r="M19" s="60"/>
    </row>
    <row r="20" spans="1:13" ht="38.25" x14ac:dyDescent="0.2">
      <c r="A20" s="35">
        <v>1</v>
      </c>
      <c r="B20" s="48" t="s">
        <v>19</v>
      </c>
      <c r="C20" s="49" t="s">
        <v>13</v>
      </c>
      <c r="D20" s="37">
        <v>1</v>
      </c>
      <c r="E20" s="42">
        <v>0</v>
      </c>
      <c r="F20" s="39">
        <f>D20*E20</f>
        <v>0</v>
      </c>
      <c r="M20" s="60"/>
    </row>
    <row r="21" spans="1:13" x14ac:dyDescent="0.2">
      <c r="A21" s="52">
        <v>2</v>
      </c>
      <c r="B21" s="53" t="s">
        <v>30</v>
      </c>
      <c r="C21" s="54" t="s">
        <v>13</v>
      </c>
      <c r="D21" s="37">
        <v>1</v>
      </c>
      <c r="E21" s="42">
        <v>0</v>
      </c>
      <c r="F21" s="39">
        <f>D21*E21</f>
        <v>0</v>
      </c>
      <c r="M21" s="60"/>
    </row>
    <row r="22" spans="1:13" x14ac:dyDescent="0.2">
      <c r="A22" s="52">
        <v>3</v>
      </c>
      <c r="B22" s="53" t="s">
        <v>31</v>
      </c>
      <c r="C22" s="54" t="s">
        <v>13</v>
      </c>
      <c r="D22" s="37">
        <v>1</v>
      </c>
      <c r="E22" s="42">
        <v>0</v>
      </c>
      <c r="F22" s="39">
        <f>D22*E22</f>
        <v>0</v>
      </c>
    </row>
    <row r="23" spans="1:13" x14ac:dyDescent="0.2">
      <c r="A23" s="19"/>
      <c r="B23" s="26"/>
      <c r="C23" s="25"/>
      <c r="D23" s="6"/>
      <c r="E23" s="6"/>
      <c r="F23" s="10"/>
    </row>
    <row r="24" spans="1:13" ht="13.5" thickBot="1" x14ac:dyDescent="0.25">
      <c r="A24" s="20"/>
      <c r="B24" s="21" t="s">
        <v>3</v>
      </c>
      <c r="C24" s="22"/>
      <c r="D24" s="23"/>
      <c r="E24" s="23"/>
      <c r="F24" s="24">
        <f>F6+F9+F10+F12+F13+F14+F15+F16+F17+F20+F21+F22</f>
        <v>0</v>
      </c>
    </row>
    <row r="25" spans="1:13" ht="13.5" thickTop="1" x14ac:dyDescent="0.2">
      <c r="A25" s="14"/>
      <c r="B25" s="15"/>
      <c r="C25" s="16"/>
      <c r="D25" s="17"/>
      <c r="E25" s="17"/>
      <c r="F25" s="18"/>
    </row>
    <row r="26" spans="1:13" x14ac:dyDescent="0.2">
      <c r="A26" s="1" t="s">
        <v>7</v>
      </c>
      <c r="B26" s="8"/>
    </row>
    <row r="27" spans="1:13" x14ac:dyDescent="0.2">
      <c r="A27" s="2" t="s">
        <v>8</v>
      </c>
    </row>
    <row r="28" spans="1:13" x14ac:dyDescent="0.2">
      <c r="A28" s="2" t="s">
        <v>9</v>
      </c>
    </row>
    <row r="29" spans="1:13" x14ac:dyDescent="0.2">
      <c r="A29" s="2" t="s">
        <v>10</v>
      </c>
    </row>
    <row r="30" spans="1:13" x14ac:dyDescent="0.2">
      <c r="A30" s="2" t="s">
        <v>11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F25" sqref="F25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5" width="12" customWidth="1"/>
    <col min="6" max="6" width="13.42578125" customWidth="1"/>
  </cols>
  <sheetData>
    <row r="1" spans="1:13" ht="18" x14ac:dyDescent="0.2">
      <c r="B1" s="7"/>
      <c r="C1" s="3"/>
      <c r="D1" s="3"/>
      <c r="E1" s="3"/>
      <c r="F1" s="3"/>
    </row>
    <row r="2" spans="1:13" ht="15.75" x14ac:dyDescent="0.25">
      <c r="A2" s="4"/>
      <c r="B2" s="27" t="s">
        <v>38</v>
      </c>
      <c r="C2" s="28"/>
      <c r="D2" s="29"/>
      <c r="E2" s="30"/>
      <c r="F2" s="29"/>
      <c r="G2" s="55"/>
      <c r="H2" s="56"/>
    </row>
    <row r="3" spans="1:13" ht="13.5" thickBot="1" x14ac:dyDescent="0.25">
      <c r="A3" s="5"/>
      <c r="B3" s="5"/>
      <c r="C3" s="5"/>
      <c r="D3" s="5"/>
      <c r="E3" s="5"/>
      <c r="F3" s="5"/>
    </row>
    <row r="4" spans="1:13" ht="13.5" thickTop="1" x14ac:dyDescent="0.2">
      <c r="A4" s="11" t="s">
        <v>4</v>
      </c>
      <c r="B4" s="12" t="s">
        <v>5</v>
      </c>
      <c r="C4" s="12" t="s">
        <v>0</v>
      </c>
      <c r="D4" s="12" t="s">
        <v>1</v>
      </c>
      <c r="E4" s="12" t="s">
        <v>6</v>
      </c>
      <c r="F4" s="13" t="s">
        <v>3</v>
      </c>
    </row>
    <row r="5" spans="1:13" x14ac:dyDescent="0.2">
      <c r="A5" s="31"/>
      <c r="B5" s="32" t="s">
        <v>14</v>
      </c>
      <c r="C5" s="33"/>
      <c r="D5" s="33"/>
      <c r="E5" s="33"/>
      <c r="F5" s="34"/>
    </row>
    <row r="6" spans="1:13" x14ac:dyDescent="0.2">
      <c r="A6" s="35">
        <v>1</v>
      </c>
      <c r="B6" s="36" t="s">
        <v>12</v>
      </c>
      <c r="C6" s="37" t="s">
        <v>13</v>
      </c>
      <c r="D6" s="37">
        <v>1</v>
      </c>
      <c r="E6" s="38">
        <v>0</v>
      </c>
      <c r="F6" s="39">
        <f>D6*E6</f>
        <v>0</v>
      </c>
    </row>
    <row r="7" spans="1:13" x14ac:dyDescent="0.2">
      <c r="A7" s="35"/>
      <c r="B7" s="40"/>
      <c r="C7" s="41"/>
      <c r="D7" s="42"/>
      <c r="E7" s="42"/>
      <c r="F7" s="39"/>
    </row>
    <row r="8" spans="1:13" x14ac:dyDescent="0.2">
      <c r="A8" s="43"/>
      <c r="B8" s="44" t="s">
        <v>15</v>
      </c>
      <c r="C8" s="45"/>
      <c r="D8" s="46"/>
      <c r="E8" s="46"/>
      <c r="F8" s="47"/>
    </row>
    <row r="9" spans="1:13" s="9" customFormat="1" x14ac:dyDescent="0.2">
      <c r="A9" s="35">
        <v>1</v>
      </c>
      <c r="B9" s="48" t="s">
        <v>39</v>
      </c>
      <c r="C9" s="49" t="s">
        <v>13</v>
      </c>
      <c r="D9" s="63">
        <v>1</v>
      </c>
      <c r="E9" s="64">
        <v>0</v>
      </c>
      <c r="F9" s="39">
        <f>D9*E9</f>
        <v>0</v>
      </c>
      <c r="G9" s="59"/>
      <c r="M9" s="60"/>
    </row>
    <row r="10" spans="1:13" x14ac:dyDescent="0.2">
      <c r="A10" s="35">
        <v>2</v>
      </c>
      <c r="B10" s="48" t="s">
        <v>21</v>
      </c>
      <c r="C10" s="49" t="s">
        <v>70</v>
      </c>
      <c r="D10" s="63">
        <v>100</v>
      </c>
      <c r="E10" s="64">
        <v>0</v>
      </c>
      <c r="F10" s="39">
        <f>D10*E10</f>
        <v>0</v>
      </c>
      <c r="G10" s="58"/>
      <c r="M10" s="60"/>
    </row>
    <row r="11" spans="1:13" x14ac:dyDescent="0.2">
      <c r="A11" s="43"/>
      <c r="B11" s="44" t="s">
        <v>16</v>
      </c>
      <c r="C11" s="65"/>
      <c r="D11" s="66"/>
      <c r="E11" s="66"/>
      <c r="F11" s="47"/>
    </row>
    <row r="12" spans="1:13" x14ac:dyDescent="0.2">
      <c r="A12" s="35">
        <v>1</v>
      </c>
      <c r="B12" s="51" t="s">
        <v>71</v>
      </c>
      <c r="C12" s="49" t="s">
        <v>13</v>
      </c>
      <c r="D12" s="63">
        <v>1</v>
      </c>
      <c r="E12" s="64">
        <v>0</v>
      </c>
      <c r="F12" s="39">
        <f t="shared" ref="F12:F18" si="0">D12*E12</f>
        <v>0</v>
      </c>
      <c r="G12" s="58"/>
      <c r="M12" s="60"/>
    </row>
    <row r="13" spans="1:13" x14ac:dyDescent="0.2">
      <c r="A13" s="35">
        <v>2</v>
      </c>
      <c r="B13" s="51" t="s">
        <v>40</v>
      </c>
      <c r="C13" s="49" t="s">
        <v>70</v>
      </c>
      <c r="D13" s="63">
        <v>100</v>
      </c>
      <c r="E13" s="64">
        <v>0</v>
      </c>
      <c r="F13" s="39">
        <f t="shared" si="0"/>
        <v>0</v>
      </c>
      <c r="G13" s="58"/>
      <c r="M13" s="60"/>
    </row>
    <row r="14" spans="1:13" x14ac:dyDescent="0.2">
      <c r="A14" s="35">
        <v>3</v>
      </c>
      <c r="B14" t="s">
        <v>73</v>
      </c>
      <c r="C14" s="49" t="s">
        <v>13</v>
      </c>
      <c r="D14" s="63">
        <v>1</v>
      </c>
      <c r="E14" s="64">
        <v>0</v>
      </c>
      <c r="F14" s="39">
        <f t="shared" si="0"/>
        <v>0</v>
      </c>
      <c r="G14" s="58"/>
      <c r="M14" s="60"/>
    </row>
    <row r="15" spans="1:13" x14ac:dyDescent="0.2">
      <c r="A15" s="35">
        <v>4</v>
      </c>
      <c r="B15" s="48" t="s">
        <v>44</v>
      </c>
      <c r="C15" s="49" t="s">
        <v>2</v>
      </c>
      <c r="D15" s="63">
        <v>5</v>
      </c>
      <c r="E15" s="64">
        <v>0</v>
      </c>
      <c r="F15" s="39">
        <f t="shared" si="0"/>
        <v>0</v>
      </c>
    </row>
    <row r="16" spans="1:13" x14ac:dyDescent="0.2">
      <c r="A16" s="35">
        <v>5</v>
      </c>
      <c r="B16" t="s">
        <v>41</v>
      </c>
      <c r="C16" s="49" t="s">
        <v>2</v>
      </c>
      <c r="D16" s="37">
        <v>5</v>
      </c>
      <c r="E16" s="42">
        <v>0</v>
      </c>
      <c r="F16" s="39">
        <f t="shared" si="0"/>
        <v>0</v>
      </c>
    </row>
    <row r="17" spans="1:6" x14ac:dyDescent="0.2">
      <c r="A17" s="35">
        <v>6</v>
      </c>
      <c r="B17" t="s">
        <v>42</v>
      </c>
      <c r="C17" s="49" t="s">
        <v>2</v>
      </c>
      <c r="D17" s="37">
        <v>5</v>
      </c>
      <c r="E17" s="42">
        <v>0</v>
      </c>
      <c r="F17" s="39">
        <f t="shared" si="0"/>
        <v>0</v>
      </c>
    </row>
    <row r="18" spans="1:6" ht="25.5" x14ac:dyDescent="0.2">
      <c r="A18" s="35">
        <v>7</v>
      </c>
      <c r="B18" s="51" t="s">
        <v>43</v>
      </c>
      <c r="C18" s="49" t="s">
        <v>13</v>
      </c>
      <c r="D18" s="37">
        <v>1</v>
      </c>
      <c r="E18" s="42">
        <v>0</v>
      </c>
      <c r="F18" s="39">
        <f t="shared" si="0"/>
        <v>0</v>
      </c>
    </row>
    <row r="19" spans="1:6" x14ac:dyDescent="0.2">
      <c r="A19" s="35"/>
      <c r="B19" s="50"/>
      <c r="C19" s="49"/>
      <c r="D19" s="42"/>
      <c r="E19" s="42"/>
      <c r="F19" s="39"/>
    </row>
    <row r="20" spans="1:6" x14ac:dyDescent="0.2">
      <c r="A20" s="43"/>
      <c r="B20" s="44" t="s">
        <v>17</v>
      </c>
      <c r="C20" s="45"/>
      <c r="D20" s="46"/>
      <c r="E20" s="46"/>
      <c r="F20" s="47"/>
    </row>
    <row r="21" spans="1:6" ht="38.25" x14ac:dyDescent="0.2">
      <c r="A21" s="35">
        <v>1</v>
      </c>
      <c r="B21" s="48" t="s">
        <v>19</v>
      </c>
      <c r="C21" s="49" t="s">
        <v>13</v>
      </c>
      <c r="D21" s="37">
        <v>1</v>
      </c>
      <c r="E21" s="42">
        <v>0</v>
      </c>
      <c r="F21" s="39">
        <f>D21*E21</f>
        <v>0</v>
      </c>
    </row>
    <row r="22" spans="1:6" x14ac:dyDescent="0.2">
      <c r="A22" s="52">
        <v>2</v>
      </c>
      <c r="B22" s="53" t="s">
        <v>30</v>
      </c>
      <c r="C22" s="54" t="s">
        <v>13</v>
      </c>
      <c r="D22" s="37">
        <v>1</v>
      </c>
      <c r="E22" s="42">
        <v>0</v>
      </c>
      <c r="F22" s="39">
        <f>D22*E22</f>
        <v>0</v>
      </c>
    </row>
    <row r="23" spans="1:6" x14ac:dyDescent="0.2">
      <c r="A23" s="52">
        <v>3</v>
      </c>
      <c r="B23" s="53" t="s">
        <v>31</v>
      </c>
      <c r="C23" s="54" t="s">
        <v>13</v>
      </c>
      <c r="D23" s="37">
        <v>1</v>
      </c>
      <c r="E23" s="42">
        <v>0</v>
      </c>
      <c r="F23" s="39">
        <f>D23*E23</f>
        <v>0</v>
      </c>
    </row>
    <row r="24" spans="1:6" x14ac:dyDescent="0.2">
      <c r="A24" s="19"/>
      <c r="B24" s="26"/>
      <c r="C24" s="25"/>
      <c r="D24" s="6"/>
      <c r="E24" s="6"/>
      <c r="F24" s="10"/>
    </row>
    <row r="25" spans="1:6" ht="13.5" thickBot="1" x14ac:dyDescent="0.25">
      <c r="A25" s="20"/>
      <c r="B25" s="21" t="s">
        <v>3</v>
      </c>
      <c r="C25" s="22"/>
      <c r="D25" s="23"/>
      <c r="E25" s="23"/>
      <c r="F25" s="24">
        <f>F6+F9+F10+F12+F13+F14+F15+F16+F17+F18+F21+F22+F23</f>
        <v>0</v>
      </c>
    </row>
    <row r="26" spans="1:6" ht="13.5" thickTop="1" x14ac:dyDescent="0.2">
      <c r="A26" s="14"/>
      <c r="B26" s="15"/>
      <c r="C26" s="16"/>
      <c r="D26" s="17"/>
      <c r="E26" s="17"/>
      <c r="F26" s="18"/>
    </row>
    <row r="27" spans="1:6" x14ac:dyDescent="0.2">
      <c r="A27" s="1" t="s">
        <v>7</v>
      </c>
      <c r="B27" s="8"/>
    </row>
    <row r="28" spans="1:6" x14ac:dyDescent="0.2">
      <c r="A28" s="2" t="s">
        <v>8</v>
      </c>
    </row>
    <row r="29" spans="1:6" x14ac:dyDescent="0.2">
      <c r="A29" s="2" t="s">
        <v>9</v>
      </c>
    </row>
    <row r="30" spans="1:6" x14ac:dyDescent="0.2">
      <c r="A30" s="2" t="s">
        <v>10</v>
      </c>
    </row>
    <row r="31" spans="1:6" x14ac:dyDescent="0.2">
      <c r="A31" s="2" t="s">
        <v>11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F25" sqref="F25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5" width="12" customWidth="1"/>
    <col min="6" max="6" width="13.42578125" customWidth="1"/>
  </cols>
  <sheetData>
    <row r="1" spans="1:12" ht="18" x14ac:dyDescent="0.2">
      <c r="B1" s="7"/>
      <c r="C1" s="3"/>
      <c r="D1" s="3"/>
      <c r="E1" s="3"/>
      <c r="F1" s="3"/>
    </row>
    <row r="2" spans="1:12" ht="15.75" x14ac:dyDescent="0.25">
      <c r="A2" s="4"/>
      <c r="B2" s="27" t="s">
        <v>45</v>
      </c>
      <c r="C2" s="28"/>
      <c r="D2" s="29"/>
      <c r="E2" s="30"/>
      <c r="F2" s="29"/>
      <c r="G2" s="55"/>
      <c r="H2" s="56"/>
    </row>
    <row r="3" spans="1:12" ht="13.5" thickBot="1" x14ac:dyDescent="0.25">
      <c r="A3" s="5"/>
      <c r="B3" s="5"/>
      <c r="C3" s="5"/>
      <c r="D3" s="5"/>
      <c r="E3" s="5"/>
      <c r="F3" s="5"/>
    </row>
    <row r="4" spans="1:12" ht="13.5" thickTop="1" x14ac:dyDescent="0.2">
      <c r="A4" s="11" t="s">
        <v>4</v>
      </c>
      <c r="B4" s="12" t="s">
        <v>5</v>
      </c>
      <c r="C4" s="12" t="s">
        <v>0</v>
      </c>
      <c r="D4" s="12" t="s">
        <v>1</v>
      </c>
      <c r="E4" s="12" t="s">
        <v>6</v>
      </c>
      <c r="F4" s="13" t="s">
        <v>3</v>
      </c>
    </row>
    <row r="5" spans="1:12" x14ac:dyDescent="0.2">
      <c r="A5" s="31"/>
      <c r="B5" s="32" t="s">
        <v>14</v>
      </c>
      <c r="C5" s="33"/>
      <c r="D5" s="33"/>
      <c r="E5" s="33"/>
      <c r="F5" s="34"/>
    </row>
    <row r="6" spans="1:12" x14ac:dyDescent="0.2">
      <c r="A6" s="35">
        <v>1</v>
      </c>
      <c r="B6" s="36" t="s">
        <v>12</v>
      </c>
      <c r="C6" s="37" t="s">
        <v>13</v>
      </c>
      <c r="D6" s="37">
        <v>1</v>
      </c>
      <c r="E6" s="38">
        <v>0</v>
      </c>
      <c r="F6" s="39">
        <f>D6*E6</f>
        <v>0</v>
      </c>
    </row>
    <row r="7" spans="1:12" x14ac:dyDescent="0.2">
      <c r="A7" s="35"/>
      <c r="B7" s="40"/>
      <c r="C7" s="41"/>
      <c r="D7" s="42"/>
      <c r="E7" s="42"/>
      <c r="F7" s="39"/>
    </row>
    <row r="8" spans="1:12" x14ac:dyDescent="0.2">
      <c r="A8" s="43"/>
      <c r="B8" s="44" t="s">
        <v>15</v>
      </c>
      <c r="C8" s="45"/>
      <c r="D8" s="46"/>
      <c r="E8" s="46"/>
      <c r="F8" s="47"/>
    </row>
    <row r="9" spans="1:12" s="9" customFormat="1" x14ac:dyDescent="0.2">
      <c r="A9" s="35">
        <v>1</v>
      </c>
      <c r="B9" s="48" t="s">
        <v>46</v>
      </c>
      <c r="C9" s="49" t="s">
        <v>13</v>
      </c>
      <c r="D9" s="63">
        <v>1</v>
      </c>
      <c r="E9" s="64">
        <v>0</v>
      </c>
      <c r="F9" s="39">
        <f>D9*E9</f>
        <v>0</v>
      </c>
      <c r="G9" s="59"/>
      <c r="L9" s="60"/>
    </row>
    <row r="10" spans="1:12" x14ac:dyDescent="0.2">
      <c r="A10" s="35">
        <v>2</v>
      </c>
      <c r="B10" s="48" t="s">
        <v>21</v>
      </c>
      <c r="C10" s="49" t="s">
        <v>70</v>
      </c>
      <c r="D10" s="63">
        <v>300</v>
      </c>
      <c r="E10" s="64">
        <v>0</v>
      </c>
      <c r="F10" s="39">
        <f>D10*E10</f>
        <v>0</v>
      </c>
      <c r="G10" s="58"/>
      <c r="L10" s="60"/>
    </row>
    <row r="11" spans="1:12" x14ac:dyDescent="0.2">
      <c r="A11" s="43"/>
      <c r="B11" s="44" t="s">
        <v>16</v>
      </c>
      <c r="C11" s="65"/>
      <c r="D11" s="66"/>
      <c r="E11" s="66"/>
      <c r="F11" s="47"/>
    </row>
    <row r="12" spans="1:12" x14ac:dyDescent="0.2">
      <c r="A12" s="35">
        <v>1</v>
      </c>
      <c r="B12" s="51" t="s">
        <v>71</v>
      </c>
      <c r="C12" s="49" t="s">
        <v>13</v>
      </c>
      <c r="D12" s="63">
        <v>1</v>
      </c>
      <c r="E12" s="64">
        <v>0</v>
      </c>
      <c r="F12" s="39">
        <f t="shared" ref="F12:F17" si="0">D12*E12</f>
        <v>0</v>
      </c>
      <c r="G12" s="58"/>
      <c r="L12" s="60"/>
    </row>
    <row r="13" spans="1:12" x14ac:dyDescent="0.2">
      <c r="A13" s="35">
        <v>2</v>
      </c>
      <c r="B13" s="51" t="s">
        <v>40</v>
      </c>
      <c r="C13" s="49" t="s">
        <v>70</v>
      </c>
      <c r="D13" s="63">
        <v>300</v>
      </c>
      <c r="E13" s="64">
        <v>0</v>
      </c>
      <c r="F13" s="39">
        <f t="shared" si="0"/>
        <v>0</v>
      </c>
      <c r="G13" s="58"/>
      <c r="L13" s="60"/>
    </row>
    <row r="14" spans="1:12" x14ac:dyDescent="0.2">
      <c r="A14" s="35">
        <v>3</v>
      </c>
      <c r="B14" t="s">
        <v>73</v>
      </c>
      <c r="C14" s="49" t="s">
        <v>13</v>
      </c>
      <c r="D14" s="63">
        <v>1</v>
      </c>
      <c r="E14" s="64">
        <v>0</v>
      </c>
      <c r="F14" s="39">
        <f t="shared" si="0"/>
        <v>0</v>
      </c>
      <c r="G14" s="58"/>
      <c r="L14" s="60"/>
    </row>
    <row r="15" spans="1:12" x14ac:dyDescent="0.2">
      <c r="A15" s="35">
        <v>4</v>
      </c>
      <c r="B15" s="48" t="s">
        <v>44</v>
      </c>
      <c r="C15" s="49" t="s">
        <v>2</v>
      </c>
      <c r="D15" s="37">
        <v>12</v>
      </c>
      <c r="E15" s="42">
        <v>0</v>
      </c>
      <c r="F15" s="39">
        <f t="shared" si="0"/>
        <v>0</v>
      </c>
    </row>
    <row r="16" spans="1:12" x14ac:dyDescent="0.2">
      <c r="A16" s="35">
        <v>5</v>
      </c>
      <c r="B16" t="s">
        <v>42</v>
      </c>
      <c r="C16" s="49" t="s">
        <v>2</v>
      </c>
      <c r="D16" s="37">
        <v>11</v>
      </c>
      <c r="E16" s="42">
        <v>0</v>
      </c>
      <c r="F16" s="39">
        <f t="shared" si="0"/>
        <v>0</v>
      </c>
    </row>
    <row r="17" spans="1:6" x14ac:dyDescent="0.2">
      <c r="A17" s="35">
        <v>6</v>
      </c>
      <c r="B17" s="51" t="s">
        <v>47</v>
      </c>
      <c r="C17" s="49" t="s">
        <v>13</v>
      </c>
      <c r="D17" s="37">
        <v>1</v>
      </c>
      <c r="E17" s="42">
        <v>0</v>
      </c>
      <c r="F17" s="39">
        <f t="shared" si="0"/>
        <v>0</v>
      </c>
    </row>
    <row r="18" spans="1:6" x14ac:dyDescent="0.2">
      <c r="A18" s="35"/>
      <c r="B18" s="51"/>
      <c r="C18" s="49"/>
      <c r="D18" s="37"/>
      <c r="E18" s="42"/>
      <c r="F18" s="39"/>
    </row>
    <row r="19" spans="1:6" x14ac:dyDescent="0.2">
      <c r="A19" s="35"/>
      <c r="B19" s="50"/>
      <c r="C19" s="49"/>
      <c r="D19" s="42"/>
      <c r="E19" s="42"/>
      <c r="F19" s="39"/>
    </row>
    <row r="20" spans="1:6" x14ac:dyDescent="0.2">
      <c r="A20" s="43"/>
      <c r="B20" s="44" t="s">
        <v>17</v>
      </c>
      <c r="C20" s="45"/>
      <c r="D20" s="46"/>
      <c r="E20" s="46"/>
      <c r="F20" s="47"/>
    </row>
    <row r="21" spans="1:6" ht="38.25" x14ac:dyDescent="0.2">
      <c r="A21" s="35">
        <v>1</v>
      </c>
      <c r="B21" s="48" t="s">
        <v>19</v>
      </c>
      <c r="C21" s="49" t="s">
        <v>13</v>
      </c>
      <c r="D21" s="37">
        <v>1</v>
      </c>
      <c r="E21" s="42">
        <v>0</v>
      </c>
      <c r="F21" s="39">
        <f>D21*E21</f>
        <v>0</v>
      </c>
    </row>
    <row r="22" spans="1:6" x14ac:dyDescent="0.2">
      <c r="A22" s="52">
        <v>2</v>
      </c>
      <c r="B22" s="53" t="s">
        <v>30</v>
      </c>
      <c r="C22" s="54" t="s">
        <v>13</v>
      </c>
      <c r="D22" s="37">
        <v>1</v>
      </c>
      <c r="E22" s="42">
        <v>0</v>
      </c>
      <c r="F22" s="39">
        <f>D22*E22</f>
        <v>0</v>
      </c>
    </row>
    <row r="23" spans="1:6" x14ac:dyDescent="0.2">
      <c r="A23" s="52">
        <v>3</v>
      </c>
      <c r="B23" s="53" t="s">
        <v>31</v>
      </c>
      <c r="C23" s="54" t="s">
        <v>13</v>
      </c>
      <c r="D23" s="37">
        <v>1</v>
      </c>
      <c r="E23" s="42">
        <v>0</v>
      </c>
      <c r="F23" s="39">
        <f>D23*E23</f>
        <v>0</v>
      </c>
    </row>
    <row r="24" spans="1:6" x14ac:dyDescent="0.2">
      <c r="A24" s="19"/>
      <c r="B24" s="26"/>
      <c r="C24" s="25"/>
      <c r="D24" s="6"/>
      <c r="E24" s="6"/>
      <c r="F24" s="10"/>
    </row>
    <row r="25" spans="1:6" ht="13.5" thickBot="1" x14ac:dyDescent="0.25">
      <c r="A25" s="20"/>
      <c r="B25" s="21" t="s">
        <v>3</v>
      </c>
      <c r="C25" s="22"/>
      <c r="D25" s="23"/>
      <c r="E25" s="23"/>
      <c r="F25" s="24">
        <f>F6+F9+F10+F12+F13+F14+F15+F16+F17+F21+F22+F23</f>
        <v>0</v>
      </c>
    </row>
    <row r="26" spans="1:6" ht="13.5" thickTop="1" x14ac:dyDescent="0.2">
      <c r="A26" s="14"/>
      <c r="B26" s="15"/>
      <c r="C26" s="16"/>
      <c r="D26" s="17"/>
      <c r="E26" s="17"/>
      <c r="F26" s="18"/>
    </row>
    <row r="27" spans="1:6" x14ac:dyDescent="0.2">
      <c r="A27" s="1" t="s">
        <v>7</v>
      </c>
      <c r="B27" s="8"/>
    </row>
    <row r="28" spans="1:6" x14ac:dyDescent="0.2">
      <c r="A28" s="2" t="s">
        <v>8</v>
      </c>
    </row>
    <row r="29" spans="1:6" x14ac:dyDescent="0.2">
      <c r="A29" s="2" t="s">
        <v>9</v>
      </c>
    </row>
    <row r="30" spans="1:6" x14ac:dyDescent="0.2">
      <c r="A30" s="2" t="s">
        <v>10</v>
      </c>
    </row>
    <row r="31" spans="1:6" x14ac:dyDescent="0.2">
      <c r="A31" s="2" t="s">
        <v>11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F25" sqref="F25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5" width="12" customWidth="1"/>
    <col min="6" max="6" width="13.42578125" customWidth="1"/>
  </cols>
  <sheetData>
    <row r="1" spans="1:12" ht="18" x14ac:dyDescent="0.2">
      <c r="B1" s="7"/>
      <c r="C1" s="3"/>
      <c r="D1" s="3"/>
      <c r="E1" s="3"/>
      <c r="F1" s="3"/>
    </row>
    <row r="2" spans="1:12" ht="15.75" x14ac:dyDescent="0.25">
      <c r="A2" s="4"/>
      <c r="B2" s="27" t="s">
        <v>48</v>
      </c>
      <c r="C2" s="28"/>
      <c r="D2" s="29"/>
      <c r="E2" s="30"/>
      <c r="F2" s="29"/>
      <c r="G2" s="55"/>
      <c r="H2" s="56"/>
    </row>
    <row r="3" spans="1:12" ht="13.5" thickBot="1" x14ac:dyDescent="0.25">
      <c r="A3" s="5"/>
      <c r="B3" s="5"/>
      <c r="C3" s="5"/>
      <c r="D3" s="5"/>
      <c r="E3" s="5"/>
      <c r="F3" s="5"/>
    </row>
    <row r="4" spans="1:12" ht="13.5" thickTop="1" x14ac:dyDescent="0.2">
      <c r="A4" s="11" t="s">
        <v>4</v>
      </c>
      <c r="B4" s="12" t="s">
        <v>5</v>
      </c>
      <c r="C4" s="12" t="s">
        <v>0</v>
      </c>
      <c r="D4" s="12" t="s">
        <v>1</v>
      </c>
      <c r="E4" s="12" t="s">
        <v>6</v>
      </c>
      <c r="F4" s="13" t="s">
        <v>3</v>
      </c>
    </row>
    <row r="5" spans="1:12" x14ac:dyDescent="0.2">
      <c r="A5" s="31"/>
      <c r="B5" s="32" t="s">
        <v>14</v>
      </c>
      <c r="C5" s="33"/>
      <c r="D5" s="33"/>
      <c r="E5" s="33"/>
      <c r="F5" s="34"/>
    </row>
    <row r="6" spans="1:12" x14ac:dyDescent="0.2">
      <c r="A6" s="35">
        <v>1</v>
      </c>
      <c r="B6" s="36" t="s">
        <v>12</v>
      </c>
      <c r="C6" s="37" t="s">
        <v>13</v>
      </c>
      <c r="D6" s="37">
        <v>1</v>
      </c>
      <c r="E6" s="38">
        <v>0</v>
      </c>
      <c r="F6" s="39">
        <f>D6*E6</f>
        <v>0</v>
      </c>
    </row>
    <row r="7" spans="1:12" x14ac:dyDescent="0.2">
      <c r="A7" s="35"/>
      <c r="B7" s="40"/>
      <c r="C7" s="41"/>
      <c r="D7" s="42"/>
      <c r="E7" s="42"/>
      <c r="F7" s="39"/>
    </row>
    <row r="8" spans="1:12" x14ac:dyDescent="0.2">
      <c r="A8" s="43"/>
      <c r="B8" s="44" t="s">
        <v>15</v>
      </c>
      <c r="C8" s="45"/>
      <c r="D8" s="46"/>
      <c r="E8" s="46"/>
      <c r="F8" s="47"/>
    </row>
    <row r="9" spans="1:12" s="9" customFormat="1" x14ac:dyDescent="0.2">
      <c r="A9" s="35">
        <v>1</v>
      </c>
      <c r="B9" s="48" t="s">
        <v>46</v>
      </c>
      <c r="C9" s="49" t="s">
        <v>13</v>
      </c>
      <c r="D9" s="63">
        <v>1</v>
      </c>
      <c r="E9" s="42">
        <v>0</v>
      </c>
      <c r="F9" s="39">
        <f>D9*E9</f>
        <v>0</v>
      </c>
      <c r="G9" s="59"/>
      <c r="L9" s="60"/>
    </row>
    <row r="10" spans="1:12" x14ac:dyDescent="0.2">
      <c r="A10" s="35">
        <v>2</v>
      </c>
      <c r="B10" s="48" t="s">
        <v>21</v>
      </c>
      <c r="C10" s="49" t="s">
        <v>70</v>
      </c>
      <c r="D10" s="63">
        <v>200</v>
      </c>
      <c r="E10" s="42">
        <v>0</v>
      </c>
      <c r="F10" s="39">
        <f>D10*E10</f>
        <v>0</v>
      </c>
      <c r="G10" s="58"/>
      <c r="L10" s="60"/>
    </row>
    <row r="11" spans="1:12" x14ac:dyDescent="0.2">
      <c r="A11" s="43"/>
      <c r="B11" s="44" t="s">
        <v>16</v>
      </c>
      <c r="C11" s="65"/>
      <c r="D11" s="66"/>
      <c r="E11" s="46"/>
      <c r="F11" s="47"/>
    </row>
    <row r="12" spans="1:12" x14ac:dyDescent="0.2">
      <c r="A12" s="35">
        <v>1</v>
      </c>
      <c r="B12" s="51" t="s">
        <v>71</v>
      </c>
      <c r="C12" s="49" t="s">
        <v>13</v>
      </c>
      <c r="D12" s="63">
        <v>1</v>
      </c>
      <c r="E12" s="42">
        <v>0</v>
      </c>
      <c r="F12" s="39">
        <f t="shared" ref="F12:F18" si="0">D12*E12</f>
        <v>0</v>
      </c>
      <c r="G12" s="58"/>
      <c r="L12" s="60"/>
    </row>
    <row r="13" spans="1:12" x14ac:dyDescent="0.2">
      <c r="A13" s="35">
        <v>2</v>
      </c>
      <c r="B13" s="51" t="s">
        <v>40</v>
      </c>
      <c r="C13" s="49" t="s">
        <v>70</v>
      </c>
      <c r="D13" s="63">
        <v>200</v>
      </c>
      <c r="E13" s="42">
        <v>0</v>
      </c>
      <c r="F13" s="39">
        <f t="shared" si="0"/>
        <v>0</v>
      </c>
      <c r="G13" s="58"/>
      <c r="L13" s="60"/>
    </row>
    <row r="14" spans="1:12" x14ac:dyDescent="0.2">
      <c r="A14" s="35">
        <v>3</v>
      </c>
      <c r="B14" t="s">
        <v>73</v>
      </c>
      <c r="C14" s="49" t="s">
        <v>13</v>
      </c>
      <c r="D14" s="63">
        <v>1</v>
      </c>
      <c r="E14" s="42">
        <v>0</v>
      </c>
      <c r="F14" s="39">
        <f t="shared" si="0"/>
        <v>0</v>
      </c>
      <c r="G14" s="58"/>
      <c r="L14" s="60"/>
    </row>
    <row r="15" spans="1:12" x14ac:dyDescent="0.2">
      <c r="A15" s="35">
        <v>4</v>
      </c>
      <c r="B15" s="48" t="s">
        <v>44</v>
      </c>
      <c r="C15" s="49" t="s">
        <v>2</v>
      </c>
      <c r="D15" s="37">
        <v>7</v>
      </c>
      <c r="E15" s="42">
        <v>0</v>
      </c>
      <c r="F15" s="39">
        <f t="shared" si="0"/>
        <v>0</v>
      </c>
    </row>
    <row r="16" spans="1:12" x14ac:dyDescent="0.2">
      <c r="A16" s="35">
        <v>5</v>
      </c>
      <c r="B16" t="s">
        <v>42</v>
      </c>
      <c r="C16" s="49" t="s">
        <v>2</v>
      </c>
      <c r="D16" s="37">
        <v>9</v>
      </c>
      <c r="E16" s="42">
        <v>0</v>
      </c>
      <c r="F16" s="39">
        <f t="shared" si="0"/>
        <v>0</v>
      </c>
    </row>
    <row r="17" spans="1:6" x14ac:dyDescent="0.2">
      <c r="A17" s="35">
        <v>6</v>
      </c>
      <c r="B17" s="51" t="s">
        <v>47</v>
      </c>
      <c r="C17" s="49" t="s">
        <v>13</v>
      </c>
      <c r="D17" s="37">
        <v>1</v>
      </c>
      <c r="E17" s="42">
        <v>0</v>
      </c>
      <c r="F17" s="39">
        <f t="shared" si="0"/>
        <v>0</v>
      </c>
    </row>
    <row r="18" spans="1:6" x14ac:dyDescent="0.2">
      <c r="A18" s="35">
        <v>7</v>
      </c>
      <c r="B18" s="51" t="s">
        <v>49</v>
      </c>
      <c r="C18" s="49" t="s">
        <v>13</v>
      </c>
      <c r="D18" s="37">
        <v>1</v>
      </c>
      <c r="E18" s="42">
        <v>0</v>
      </c>
      <c r="F18" s="39">
        <f t="shared" si="0"/>
        <v>0</v>
      </c>
    </row>
    <row r="19" spans="1:6" x14ac:dyDescent="0.2">
      <c r="A19" s="35"/>
      <c r="B19" s="50"/>
      <c r="C19" s="49"/>
      <c r="D19" s="42"/>
      <c r="E19" s="42"/>
      <c r="F19" s="39"/>
    </row>
    <row r="20" spans="1:6" x14ac:dyDescent="0.2">
      <c r="A20" s="43"/>
      <c r="B20" s="44" t="s">
        <v>17</v>
      </c>
      <c r="C20" s="45"/>
      <c r="D20" s="46"/>
      <c r="E20" s="46"/>
      <c r="F20" s="47"/>
    </row>
    <row r="21" spans="1:6" ht="38.25" x14ac:dyDescent="0.2">
      <c r="A21" s="35">
        <v>1</v>
      </c>
      <c r="B21" s="48" t="s">
        <v>19</v>
      </c>
      <c r="C21" s="49" t="s">
        <v>13</v>
      </c>
      <c r="D21" s="37">
        <v>1</v>
      </c>
      <c r="E21" s="42">
        <v>0</v>
      </c>
      <c r="F21" s="39">
        <f>D21*E21</f>
        <v>0</v>
      </c>
    </row>
    <row r="22" spans="1:6" x14ac:dyDescent="0.2">
      <c r="A22" s="52">
        <v>2</v>
      </c>
      <c r="B22" s="53" t="s">
        <v>30</v>
      </c>
      <c r="C22" s="54" t="s">
        <v>13</v>
      </c>
      <c r="D22" s="37">
        <v>1</v>
      </c>
      <c r="E22" s="42">
        <v>0</v>
      </c>
      <c r="F22" s="39">
        <f>D22*E22</f>
        <v>0</v>
      </c>
    </row>
    <row r="23" spans="1:6" x14ac:dyDescent="0.2">
      <c r="A23" s="52">
        <v>3</v>
      </c>
      <c r="B23" s="53" t="s">
        <v>31</v>
      </c>
      <c r="C23" s="54" t="s">
        <v>13</v>
      </c>
      <c r="D23" s="37">
        <v>1</v>
      </c>
      <c r="E23" s="42">
        <v>0</v>
      </c>
      <c r="F23" s="39">
        <f>D23*E23</f>
        <v>0</v>
      </c>
    </row>
    <row r="24" spans="1:6" x14ac:dyDescent="0.2">
      <c r="A24" s="19"/>
      <c r="B24" s="26"/>
      <c r="C24" s="25"/>
      <c r="D24" s="6"/>
      <c r="E24" s="6"/>
      <c r="F24" s="10"/>
    </row>
    <row r="25" spans="1:6" ht="13.5" thickBot="1" x14ac:dyDescent="0.25">
      <c r="A25" s="20"/>
      <c r="B25" s="21" t="s">
        <v>3</v>
      </c>
      <c r="C25" s="22"/>
      <c r="D25" s="23"/>
      <c r="E25" s="23"/>
      <c r="F25" s="24">
        <f>F6+F9+F10+F12+F13+F14+F15+F16+F17+F18+F21+F22+F23</f>
        <v>0</v>
      </c>
    </row>
    <row r="26" spans="1:6" ht="13.5" thickTop="1" x14ac:dyDescent="0.2">
      <c r="A26" s="14"/>
      <c r="B26" s="15"/>
      <c r="C26" s="16"/>
      <c r="D26" s="17"/>
      <c r="E26" s="17"/>
      <c r="F26" s="18"/>
    </row>
    <row r="27" spans="1:6" x14ac:dyDescent="0.2">
      <c r="A27" s="1" t="s">
        <v>7</v>
      </c>
      <c r="B27" s="8"/>
    </row>
    <row r="28" spans="1:6" x14ac:dyDescent="0.2">
      <c r="A28" s="2" t="s">
        <v>8</v>
      </c>
    </row>
    <row r="29" spans="1:6" x14ac:dyDescent="0.2">
      <c r="A29" s="2" t="s">
        <v>9</v>
      </c>
    </row>
    <row r="30" spans="1:6" x14ac:dyDescent="0.2">
      <c r="A30" s="2" t="s">
        <v>10</v>
      </c>
    </row>
    <row r="31" spans="1:6" x14ac:dyDescent="0.2">
      <c r="A31" s="2" t="s">
        <v>11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E29" sqref="E29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5" width="12" customWidth="1"/>
    <col min="6" max="6" width="13.42578125" customWidth="1"/>
  </cols>
  <sheetData>
    <row r="1" spans="1:12" ht="18" x14ac:dyDescent="0.2">
      <c r="B1" s="7"/>
      <c r="C1" s="3"/>
      <c r="D1" s="3"/>
      <c r="E1" s="3"/>
      <c r="F1" s="3"/>
    </row>
    <row r="2" spans="1:12" ht="15.75" x14ac:dyDescent="0.25">
      <c r="A2" s="4"/>
      <c r="B2" s="27" t="s">
        <v>50</v>
      </c>
      <c r="C2" s="28"/>
      <c r="D2" s="29"/>
      <c r="E2" s="30"/>
      <c r="F2" s="29"/>
      <c r="G2" s="55"/>
      <c r="H2" s="56"/>
    </row>
    <row r="3" spans="1:12" ht="13.5" thickBot="1" x14ac:dyDescent="0.25">
      <c r="A3" s="5"/>
      <c r="B3" s="5"/>
      <c r="C3" s="5"/>
      <c r="D3" s="5"/>
      <c r="E3" s="5"/>
      <c r="F3" s="5"/>
    </row>
    <row r="4" spans="1:12" ht="13.5" thickTop="1" x14ac:dyDescent="0.2">
      <c r="A4" s="11" t="s">
        <v>4</v>
      </c>
      <c r="B4" s="12" t="s">
        <v>5</v>
      </c>
      <c r="C4" s="12" t="s">
        <v>0</v>
      </c>
      <c r="D4" s="12" t="s">
        <v>1</v>
      </c>
      <c r="E4" s="12" t="s">
        <v>6</v>
      </c>
      <c r="F4" s="13" t="s">
        <v>3</v>
      </c>
    </row>
    <row r="5" spans="1:12" x14ac:dyDescent="0.2">
      <c r="A5" s="31"/>
      <c r="B5" s="32" t="s">
        <v>14</v>
      </c>
      <c r="C5" s="33"/>
      <c r="D5" s="33"/>
      <c r="E5" s="33"/>
      <c r="F5" s="34"/>
    </row>
    <row r="6" spans="1:12" x14ac:dyDescent="0.2">
      <c r="A6" s="35">
        <v>1</v>
      </c>
      <c r="B6" s="36" t="s">
        <v>12</v>
      </c>
      <c r="C6" s="37" t="s">
        <v>13</v>
      </c>
      <c r="D6" s="37">
        <v>1</v>
      </c>
      <c r="E6" s="38">
        <v>0</v>
      </c>
      <c r="F6" s="39">
        <f>D6*E6</f>
        <v>0</v>
      </c>
    </row>
    <row r="7" spans="1:12" x14ac:dyDescent="0.2">
      <c r="A7" s="35"/>
      <c r="B7" s="40"/>
      <c r="C7" s="41"/>
      <c r="D7" s="42"/>
      <c r="E7" s="42"/>
      <c r="F7" s="39"/>
    </row>
    <row r="8" spans="1:12" x14ac:dyDescent="0.2">
      <c r="A8" s="43"/>
      <c r="B8" s="44" t="s">
        <v>15</v>
      </c>
      <c r="C8" s="45"/>
      <c r="D8" s="46"/>
      <c r="E8" s="46"/>
      <c r="F8" s="47"/>
    </row>
    <row r="9" spans="1:12" s="9" customFormat="1" x14ac:dyDescent="0.2">
      <c r="A9" s="35">
        <v>1</v>
      </c>
      <c r="B9" s="48" t="s">
        <v>51</v>
      </c>
      <c r="C9" s="49" t="s">
        <v>13</v>
      </c>
      <c r="D9" s="63">
        <v>1</v>
      </c>
      <c r="E9" s="64">
        <v>0</v>
      </c>
      <c r="F9" s="39">
        <f>D9*E9</f>
        <v>0</v>
      </c>
      <c r="G9" s="59"/>
      <c r="L9" s="60"/>
    </row>
    <row r="10" spans="1:12" x14ac:dyDescent="0.2">
      <c r="A10" s="35">
        <v>2</v>
      </c>
      <c r="B10" s="48" t="s">
        <v>21</v>
      </c>
      <c r="C10" s="49" t="s">
        <v>70</v>
      </c>
      <c r="D10" s="63">
        <v>150</v>
      </c>
      <c r="E10" s="64">
        <v>0</v>
      </c>
      <c r="F10" s="39">
        <f>D10*E10</f>
        <v>0</v>
      </c>
      <c r="G10" s="58"/>
      <c r="L10" s="61"/>
    </row>
    <row r="11" spans="1:12" x14ac:dyDescent="0.2">
      <c r="A11" s="43"/>
      <c r="B11" s="44" t="s">
        <v>16</v>
      </c>
      <c r="C11" s="65"/>
      <c r="D11" s="66"/>
      <c r="E11" s="66"/>
      <c r="F11" s="47"/>
    </row>
    <row r="12" spans="1:12" x14ac:dyDescent="0.2">
      <c r="A12" s="35">
        <v>1</v>
      </c>
      <c r="B12" s="51" t="s">
        <v>71</v>
      </c>
      <c r="C12" s="49" t="s">
        <v>13</v>
      </c>
      <c r="D12" s="63">
        <v>1</v>
      </c>
      <c r="E12" s="64">
        <v>0</v>
      </c>
      <c r="F12" s="39">
        <f t="shared" ref="F12:F19" si="0">D12*E12</f>
        <v>0</v>
      </c>
      <c r="G12" s="58"/>
      <c r="L12" s="61"/>
    </row>
    <row r="13" spans="1:12" x14ac:dyDescent="0.2">
      <c r="A13" s="35">
        <v>2</v>
      </c>
      <c r="B13" s="51" t="s">
        <v>40</v>
      </c>
      <c r="C13" s="49" t="s">
        <v>70</v>
      </c>
      <c r="D13" s="63">
        <v>600</v>
      </c>
      <c r="E13" s="64">
        <v>0</v>
      </c>
      <c r="F13" s="39">
        <f t="shared" si="0"/>
        <v>0</v>
      </c>
      <c r="G13" s="58"/>
      <c r="L13" s="61"/>
    </row>
    <row r="14" spans="1:12" x14ac:dyDescent="0.2">
      <c r="A14" s="35">
        <v>3</v>
      </c>
      <c r="B14" t="s">
        <v>76</v>
      </c>
      <c r="C14" s="49" t="s">
        <v>13</v>
      </c>
      <c r="D14" s="63">
        <v>1</v>
      </c>
      <c r="E14" s="64">
        <v>0</v>
      </c>
      <c r="F14" s="39">
        <f t="shared" si="0"/>
        <v>0</v>
      </c>
      <c r="G14" s="58"/>
      <c r="L14" s="61"/>
    </row>
    <row r="15" spans="1:12" x14ac:dyDescent="0.2">
      <c r="A15" s="35">
        <v>4</v>
      </c>
      <c r="B15" s="48" t="s">
        <v>44</v>
      </c>
      <c r="C15" s="49" t="s">
        <v>2</v>
      </c>
      <c r="D15" s="37">
        <v>7</v>
      </c>
      <c r="E15" s="42">
        <v>0</v>
      </c>
      <c r="F15" s="39">
        <f t="shared" si="0"/>
        <v>0</v>
      </c>
    </row>
    <row r="16" spans="1:12" x14ac:dyDescent="0.2">
      <c r="A16" s="35">
        <v>5</v>
      </c>
      <c r="B16" t="s">
        <v>42</v>
      </c>
      <c r="C16" s="49" t="s">
        <v>2</v>
      </c>
      <c r="D16" s="37">
        <v>5</v>
      </c>
      <c r="E16" s="42">
        <v>0</v>
      </c>
      <c r="F16" s="39">
        <f t="shared" si="0"/>
        <v>0</v>
      </c>
    </row>
    <row r="17" spans="1:6" x14ac:dyDescent="0.2">
      <c r="A17" s="35">
        <v>6</v>
      </c>
      <c r="B17" s="51" t="s">
        <v>41</v>
      </c>
      <c r="C17" s="49" t="s">
        <v>2</v>
      </c>
      <c r="D17" s="37">
        <v>4</v>
      </c>
      <c r="E17" s="42">
        <v>0</v>
      </c>
      <c r="F17" s="39">
        <f t="shared" si="0"/>
        <v>0</v>
      </c>
    </row>
    <row r="18" spans="1:6" x14ac:dyDescent="0.2">
      <c r="A18" s="35">
        <v>7</v>
      </c>
      <c r="B18" s="51" t="s">
        <v>26</v>
      </c>
      <c r="C18" s="49" t="s">
        <v>2</v>
      </c>
      <c r="D18" s="37">
        <v>5</v>
      </c>
      <c r="E18" s="42">
        <v>0</v>
      </c>
      <c r="F18" s="39">
        <f t="shared" si="0"/>
        <v>0</v>
      </c>
    </row>
    <row r="19" spans="1:6" ht="25.5" x14ac:dyDescent="0.2">
      <c r="A19" s="35">
        <v>8</v>
      </c>
      <c r="B19" s="51" t="s">
        <v>52</v>
      </c>
      <c r="C19" s="49" t="s">
        <v>13</v>
      </c>
      <c r="D19" s="37">
        <v>1</v>
      </c>
      <c r="E19" s="42">
        <v>0</v>
      </c>
      <c r="F19" s="39">
        <f t="shared" si="0"/>
        <v>0</v>
      </c>
    </row>
    <row r="20" spans="1:6" x14ac:dyDescent="0.2">
      <c r="A20" s="43"/>
      <c r="B20" s="44" t="s">
        <v>17</v>
      </c>
      <c r="C20" s="45"/>
      <c r="D20" s="46"/>
      <c r="E20" s="46"/>
      <c r="F20" s="47"/>
    </row>
    <row r="21" spans="1:6" ht="38.25" x14ac:dyDescent="0.2">
      <c r="A21" s="35">
        <v>1</v>
      </c>
      <c r="B21" s="48" t="s">
        <v>19</v>
      </c>
      <c r="C21" s="49" t="s">
        <v>13</v>
      </c>
      <c r="D21" s="37">
        <v>1</v>
      </c>
      <c r="E21" s="42">
        <v>0</v>
      </c>
      <c r="F21" s="39">
        <f>D21*E21</f>
        <v>0</v>
      </c>
    </row>
    <row r="22" spans="1:6" x14ac:dyDescent="0.2">
      <c r="A22" s="52">
        <v>2</v>
      </c>
      <c r="B22" s="53" t="s">
        <v>30</v>
      </c>
      <c r="C22" s="54" t="s">
        <v>13</v>
      </c>
      <c r="D22" s="37">
        <v>1</v>
      </c>
      <c r="E22" s="42">
        <v>0</v>
      </c>
      <c r="F22" s="39">
        <f>D22*E22</f>
        <v>0</v>
      </c>
    </row>
    <row r="23" spans="1:6" x14ac:dyDescent="0.2">
      <c r="A23" s="52">
        <v>3</v>
      </c>
      <c r="B23" s="53" t="s">
        <v>31</v>
      </c>
      <c r="C23" s="54" t="s">
        <v>13</v>
      </c>
      <c r="D23" s="37">
        <v>1</v>
      </c>
      <c r="E23" s="42">
        <v>0</v>
      </c>
      <c r="F23" s="39">
        <f>D23*E23</f>
        <v>0</v>
      </c>
    </row>
    <row r="24" spans="1:6" x14ac:dyDescent="0.2">
      <c r="A24" s="19"/>
      <c r="B24" s="26"/>
      <c r="C24" s="25"/>
      <c r="D24" s="6"/>
      <c r="E24" s="6"/>
      <c r="F24" s="10"/>
    </row>
    <row r="25" spans="1:6" ht="13.5" thickBot="1" x14ac:dyDescent="0.25">
      <c r="A25" s="20"/>
      <c r="B25" s="21" t="s">
        <v>3</v>
      </c>
      <c r="C25" s="22"/>
      <c r="D25" s="23"/>
      <c r="E25" s="23"/>
      <c r="F25" s="24">
        <f>F6+F9+F10+F12+F13+F14+F15+F16+F17+F18+F19+F21+F22+F23</f>
        <v>0</v>
      </c>
    </row>
    <row r="26" spans="1:6" ht="13.5" thickTop="1" x14ac:dyDescent="0.2">
      <c r="A26" s="14"/>
      <c r="B26" s="15"/>
      <c r="C26" s="16"/>
      <c r="D26" s="17"/>
      <c r="E26" s="17"/>
      <c r="F26" s="18"/>
    </row>
    <row r="27" spans="1:6" x14ac:dyDescent="0.2">
      <c r="A27" s="1" t="s">
        <v>7</v>
      </c>
      <c r="B27" s="8"/>
    </row>
    <row r="28" spans="1:6" x14ac:dyDescent="0.2">
      <c r="A28" s="2" t="s">
        <v>8</v>
      </c>
    </row>
    <row r="29" spans="1:6" x14ac:dyDescent="0.2">
      <c r="A29" s="2" t="s">
        <v>9</v>
      </c>
    </row>
    <row r="30" spans="1:6" x14ac:dyDescent="0.2">
      <c r="A30" s="2" t="s">
        <v>10</v>
      </c>
    </row>
    <row r="31" spans="1:6" x14ac:dyDescent="0.2">
      <c r="A31" s="2" t="s">
        <v>11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F24" sqref="F24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5" width="12" customWidth="1"/>
    <col min="6" max="6" width="13.42578125" customWidth="1"/>
  </cols>
  <sheetData>
    <row r="1" spans="1:13" ht="18" x14ac:dyDescent="0.2">
      <c r="B1" s="7"/>
      <c r="C1" s="3"/>
      <c r="D1" s="3"/>
      <c r="E1" s="3"/>
      <c r="F1" s="3"/>
    </row>
    <row r="2" spans="1:13" ht="15.75" x14ac:dyDescent="0.25">
      <c r="A2" s="4"/>
      <c r="B2" s="27" t="s">
        <v>53</v>
      </c>
      <c r="C2" s="28"/>
      <c r="D2" s="29"/>
      <c r="E2" s="30"/>
      <c r="F2" s="29"/>
      <c r="G2" s="55"/>
      <c r="H2" s="56"/>
    </row>
    <row r="3" spans="1:13" ht="13.5" thickBot="1" x14ac:dyDescent="0.25">
      <c r="A3" s="5"/>
      <c r="B3" s="5"/>
      <c r="C3" s="5"/>
      <c r="D3" s="5"/>
      <c r="E3" s="5"/>
      <c r="F3" s="5"/>
    </row>
    <row r="4" spans="1:13" ht="13.5" thickTop="1" x14ac:dyDescent="0.2">
      <c r="A4" s="11" t="s">
        <v>4</v>
      </c>
      <c r="B4" s="12" t="s">
        <v>5</v>
      </c>
      <c r="C4" s="12" t="s">
        <v>0</v>
      </c>
      <c r="D4" s="12" t="s">
        <v>1</v>
      </c>
      <c r="E4" s="12" t="s">
        <v>6</v>
      </c>
      <c r="F4" s="13" t="s">
        <v>3</v>
      </c>
    </row>
    <row r="5" spans="1:13" x14ac:dyDescent="0.2">
      <c r="A5" s="31"/>
      <c r="B5" s="32" t="s">
        <v>14</v>
      </c>
      <c r="C5" s="33"/>
      <c r="D5" s="33"/>
      <c r="E5" s="33"/>
      <c r="F5" s="34"/>
    </row>
    <row r="6" spans="1:13" x14ac:dyDescent="0.2">
      <c r="A6" s="35">
        <v>1</v>
      </c>
      <c r="B6" s="36" t="s">
        <v>12</v>
      </c>
      <c r="C6" s="37" t="s">
        <v>13</v>
      </c>
      <c r="D6" s="37">
        <v>1</v>
      </c>
      <c r="E6" s="38">
        <v>0</v>
      </c>
      <c r="F6" s="39">
        <f>D6*E6</f>
        <v>0</v>
      </c>
    </row>
    <row r="7" spans="1:13" x14ac:dyDescent="0.2">
      <c r="A7" s="35"/>
      <c r="B7" s="40"/>
      <c r="C7" s="41"/>
      <c r="D7" s="42"/>
      <c r="E7" s="42"/>
      <c r="F7" s="39"/>
    </row>
    <row r="8" spans="1:13" x14ac:dyDescent="0.2">
      <c r="A8" s="43"/>
      <c r="B8" s="44" t="s">
        <v>15</v>
      </c>
      <c r="C8" s="45"/>
      <c r="D8" s="46"/>
      <c r="E8" s="46"/>
      <c r="F8" s="47"/>
    </row>
    <row r="9" spans="1:13" s="9" customFormat="1" x14ac:dyDescent="0.2">
      <c r="A9" s="35">
        <v>1</v>
      </c>
      <c r="B9" s="48" t="s">
        <v>51</v>
      </c>
      <c r="C9" s="49" t="s">
        <v>13</v>
      </c>
      <c r="D9" s="63">
        <v>1</v>
      </c>
      <c r="E9" s="64">
        <v>0</v>
      </c>
      <c r="F9" s="39">
        <f>D9*E9</f>
        <v>0</v>
      </c>
      <c r="G9" s="59"/>
      <c r="M9" s="60"/>
    </row>
    <row r="10" spans="1:13" x14ac:dyDescent="0.2">
      <c r="A10" s="35">
        <v>2</v>
      </c>
      <c r="B10" s="48" t="s">
        <v>21</v>
      </c>
      <c r="C10" s="49" t="s">
        <v>70</v>
      </c>
      <c r="D10" s="63">
        <v>1000</v>
      </c>
      <c r="E10" s="64">
        <v>0</v>
      </c>
      <c r="F10" s="39">
        <f>D10*E10</f>
        <v>0</v>
      </c>
      <c r="G10" s="58"/>
      <c r="M10" s="61"/>
    </row>
    <row r="11" spans="1:13" x14ac:dyDescent="0.2">
      <c r="A11" s="43"/>
      <c r="B11" s="44" t="s">
        <v>16</v>
      </c>
      <c r="C11" s="65"/>
      <c r="D11" s="66"/>
      <c r="E11" s="83"/>
      <c r="F11" s="47"/>
    </row>
    <row r="12" spans="1:13" x14ac:dyDescent="0.2">
      <c r="A12" s="35">
        <v>1</v>
      </c>
      <c r="B12" s="51" t="s">
        <v>71</v>
      </c>
      <c r="C12" s="49" t="s">
        <v>13</v>
      </c>
      <c r="D12" s="63">
        <v>1</v>
      </c>
      <c r="E12" s="84">
        <v>0</v>
      </c>
      <c r="F12" s="39">
        <f t="shared" ref="F12:F17" si="0">D12*E12</f>
        <v>0</v>
      </c>
      <c r="G12" s="58"/>
      <c r="M12" s="61"/>
    </row>
    <row r="13" spans="1:13" x14ac:dyDescent="0.2">
      <c r="A13" s="35">
        <v>2</v>
      </c>
      <c r="B13" s="51" t="s">
        <v>40</v>
      </c>
      <c r="C13" s="49" t="s">
        <v>70</v>
      </c>
      <c r="D13" s="63">
        <v>1000</v>
      </c>
      <c r="E13" s="84">
        <v>0</v>
      </c>
      <c r="F13" s="39">
        <f t="shared" si="0"/>
        <v>0</v>
      </c>
      <c r="G13" s="58"/>
      <c r="M13" s="61"/>
    </row>
    <row r="14" spans="1:13" x14ac:dyDescent="0.2">
      <c r="A14" s="35">
        <v>3</v>
      </c>
      <c r="B14" t="s">
        <v>74</v>
      </c>
      <c r="C14" s="49" t="s">
        <v>13</v>
      </c>
      <c r="D14" s="63">
        <v>1</v>
      </c>
      <c r="E14" s="84">
        <v>0</v>
      </c>
      <c r="F14" s="39">
        <f t="shared" si="0"/>
        <v>0</v>
      </c>
      <c r="G14" s="58"/>
      <c r="M14" s="61"/>
    </row>
    <row r="15" spans="1:13" x14ac:dyDescent="0.2">
      <c r="A15" s="35">
        <v>4</v>
      </c>
      <c r="B15" s="48" t="s">
        <v>44</v>
      </c>
      <c r="C15" s="49" t="s">
        <v>2</v>
      </c>
      <c r="D15" s="37">
        <v>5</v>
      </c>
      <c r="E15" s="84">
        <v>0</v>
      </c>
      <c r="F15" s="39">
        <f t="shared" si="0"/>
        <v>0</v>
      </c>
    </row>
    <row r="16" spans="1:13" x14ac:dyDescent="0.2">
      <c r="A16" s="35">
        <v>5</v>
      </c>
      <c r="B16" s="51" t="s">
        <v>41</v>
      </c>
      <c r="C16" s="49" t="s">
        <v>2</v>
      </c>
      <c r="D16" s="37">
        <v>1</v>
      </c>
      <c r="E16" s="84">
        <v>0</v>
      </c>
      <c r="F16" s="39">
        <f t="shared" si="0"/>
        <v>0</v>
      </c>
    </row>
    <row r="17" spans="1:6" x14ac:dyDescent="0.2">
      <c r="A17" s="35">
        <v>6</v>
      </c>
      <c r="B17" s="51" t="s">
        <v>54</v>
      </c>
      <c r="C17" s="49" t="s">
        <v>13</v>
      </c>
      <c r="D17" s="37">
        <v>1</v>
      </c>
      <c r="E17" s="84">
        <v>0</v>
      </c>
      <c r="F17" s="39">
        <f t="shared" si="0"/>
        <v>0</v>
      </c>
    </row>
    <row r="18" spans="1:6" x14ac:dyDescent="0.2">
      <c r="A18" s="43"/>
      <c r="B18" s="44" t="s">
        <v>17</v>
      </c>
      <c r="C18" s="45"/>
      <c r="D18" s="46"/>
      <c r="E18" s="83"/>
      <c r="F18" s="47"/>
    </row>
    <row r="19" spans="1:6" ht="38.25" x14ac:dyDescent="0.2">
      <c r="A19" s="35">
        <v>1</v>
      </c>
      <c r="B19" s="48" t="s">
        <v>19</v>
      </c>
      <c r="C19" s="49" t="s">
        <v>13</v>
      </c>
      <c r="D19" s="37">
        <v>1</v>
      </c>
      <c r="E19" s="84">
        <v>0</v>
      </c>
      <c r="F19" s="39">
        <f>D19*E19</f>
        <v>0</v>
      </c>
    </row>
    <row r="20" spans="1:6" x14ac:dyDescent="0.2">
      <c r="A20" s="52">
        <v>2</v>
      </c>
      <c r="B20" s="53" t="s">
        <v>30</v>
      </c>
      <c r="C20" s="54" t="s">
        <v>13</v>
      </c>
      <c r="D20" s="37">
        <v>1</v>
      </c>
      <c r="E20" s="84">
        <v>0</v>
      </c>
      <c r="F20" s="39">
        <f>D20*E20</f>
        <v>0</v>
      </c>
    </row>
    <row r="21" spans="1:6" x14ac:dyDescent="0.2">
      <c r="A21" s="52">
        <v>3</v>
      </c>
      <c r="B21" s="53" t="s">
        <v>31</v>
      </c>
      <c r="C21" s="54" t="s">
        <v>13</v>
      </c>
      <c r="D21" s="37">
        <v>1</v>
      </c>
      <c r="E21" s="84">
        <v>0</v>
      </c>
      <c r="F21" s="39">
        <f>D21*E21</f>
        <v>0</v>
      </c>
    </row>
    <row r="22" spans="1:6" x14ac:dyDescent="0.2">
      <c r="A22" s="19"/>
      <c r="B22" s="26"/>
      <c r="C22" s="25"/>
      <c r="D22" s="6"/>
      <c r="E22" s="85"/>
      <c r="F22" s="10"/>
    </row>
    <row r="23" spans="1:6" ht="13.5" thickBot="1" x14ac:dyDescent="0.25">
      <c r="A23" s="20"/>
      <c r="B23" s="21" t="s">
        <v>3</v>
      </c>
      <c r="C23" s="22"/>
      <c r="D23" s="23"/>
      <c r="E23" s="23"/>
      <c r="F23" s="24">
        <f>F6+F9+F10+F12+F13+F14+F15+F16+F17+F19+F20+F21</f>
        <v>0</v>
      </c>
    </row>
    <row r="24" spans="1:6" ht="13.5" thickTop="1" x14ac:dyDescent="0.2">
      <c r="A24" s="14"/>
      <c r="B24" s="15"/>
      <c r="C24" s="16"/>
      <c r="D24" s="17"/>
      <c r="E24" s="17"/>
      <c r="F24" s="18"/>
    </row>
    <row r="25" spans="1:6" x14ac:dyDescent="0.2">
      <c r="A25" s="1" t="s">
        <v>7</v>
      </c>
      <c r="B25" s="8"/>
    </row>
    <row r="26" spans="1:6" x14ac:dyDescent="0.2">
      <c r="A26" s="2" t="s">
        <v>8</v>
      </c>
    </row>
    <row r="27" spans="1:6" x14ac:dyDescent="0.2">
      <c r="A27" s="2" t="s">
        <v>9</v>
      </c>
    </row>
    <row r="28" spans="1:6" x14ac:dyDescent="0.2">
      <c r="A28" s="2" t="s">
        <v>10</v>
      </c>
    </row>
    <row r="29" spans="1:6" x14ac:dyDescent="0.2">
      <c r="A29" s="2" t="s">
        <v>11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>
      <selection activeCell="F27" sqref="F27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5" width="12" customWidth="1"/>
    <col min="6" max="6" width="13.42578125" customWidth="1"/>
  </cols>
  <sheetData>
    <row r="1" spans="1:13" ht="18" x14ac:dyDescent="0.2">
      <c r="B1" s="7"/>
      <c r="C1" s="3"/>
      <c r="D1" s="3"/>
      <c r="E1" s="3"/>
      <c r="F1" s="3"/>
    </row>
    <row r="2" spans="1:13" ht="15.75" x14ac:dyDescent="0.25">
      <c r="A2" s="4"/>
      <c r="B2" s="27" t="s">
        <v>55</v>
      </c>
      <c r="C2" s="28"/>
      <c r="D2" s="29"/>
      <c r="E2" s="30"/>
      <c r="F2" s="29"/>
      <c r="G2" s="55"/>
      <c r="H2" s="56"/>
    </row>
    <row r="3" spans="1:13" ht="13.5" thickBot="1" x14ac:dyDescent="0.25">
      <c r="A3" s="5"/>
      <c r="B3" s="5"/>
      <c r="C3" s="5"/>
      <c r="D3" s="5"/>
      <c r="E3" s="5"/>
      <c r="F3" s="5"/>
    </row>
    <row r="4" spans="1:13" ht="13.5" thickTop="1" x14ac:dyDescent="0.2">
      <c r="A4" s="11" t="s">
        <v>4</v>
      </c>
      <c r="B4" s="12" t="s">
        <v>5</v>
      </c>
      <c r="C4" s="12" t="s">
        <v>0</v>
      </c>
      <c r="D4" s="12" t="s">
        <v>1</v>
      </c>
      <c r="E4" s="12" t="s">
        <v>6</v>
      </c>
      <c r="F4" s="13" t="s">
        <v>3</v>
      </c>
    </row>
    <row r="5" spans="1:13" x14ac:dyDescent="0.2">
      <c r="A5" s="31"/>
      <c r="B5" s="32" t="s">
        <v>14</v>
      </c>
      <c r="C5" s="33"/>
      <c r="D5" s="33"/>
      <c r="E5" s="33"/>
      <c r="F5" s="34"/>
    </row>
    <row r="6" spans="1:13" x14ac:dyDescent="0.2">
      <c r="A6" s="35">
        <v>1</v>
      </c>
      <c r="B6" s="36" t="s">
        <v>12</v>
      </c>
      <c r="C6" s="37" t="s">
        <v>13</v>
      </c>
      <c r="D6" s="37">
        <v>1</v>
      </c>
      <c r="E6" s="38">
        <v>0</v>
      </c>
      <c r="F6" s="39">
        <f>D6*E6</f>
        <v>0</v>
      </c>
    </row>
    <row r="7" spans="1:13" x14ac:dyDescent="0.2">
      <c r="A7" s="35"/>
      <c r="B7" s="40"/>
      <c r="C7" s="41"/>
      <c r="D7" s="42"/>
      <c r="E7" s="42"/>
      <c r="F7" s="39"/>
    </row>
    <row r="8" spans="1:13" x14ac:dyDescent="0.2">
      <c r="A8" s="43"/>
      <c r="B8" s="44" t="s">
        <v>15</v>
      </c>
      <c r="C8" s="45"/>
      <c r="D8" s="46"/>
      <c r="E8" s="46"/>
      <c r="F8" s="47"/>
    </row>
    <row r="9" spans="1:13" s="9" customFormat="1" x14ac:dyDescent="0.2">
      <c r="A9" s="35">
        <v>1</v>
      </c>
      <c r="B9" s="48" t="s">
        <v>51</v>
      </c>
      <c r="C9" s="49" t="s">
        <v>13</v>
      </c>
      <c r="D9" s="63">
        <v>1</v>
      </c>
      <c r="E9" s="64">
        <v>0</v>
      </c>
      <c r="F9" s="39">
        <f>D9*E9</f>
        <v>0</v>
      </c>
      <c r="G9" s="59"/>
      <c r="M9" s="60"/>
    </row>
    <row r="10" spans="1:13" x14ac:dyDescent="0.2">
      <c r="A10" s="35">
        <v>2</v>
      </c>
      <c r="B10" s="48" t="s">
        <v>21</v>
      </c>
      <c r="C10" s="49" t="s">
        <v>70</v>
      </c>
      <c r="D10" s="63">
        <v>3100</v>
      </c>
      <c r="E10" s="64">
        <v>0</v>
      </c>
      <c r="F10" s="39">
        <f>D10*E10</f>
        <v>0</v>
      </c>
      <c r="G10" s="58"/>
      <c r="M10" s="61"/>
    </row>
    <row r="11" spans="1:13" x14ac:dyDescent="0.2">
      <c r="A11" s="43"/>
      <c r="B11" s="44" t="s">
        <v>16</v>
      </c>
      <c r="C11" s="65"/>
      <c r="D11" s="66"/>
      <c r="E11" s="66"/>
      <c r="F11" s="47"/>
    </row>
    <row r="12" spans="1:13" x14ac:dyDescent="0.2">
      <c r="A12" s="35">
        <v>1</v>
      </c>
      <c r="B12" s="51" t="s">
        <v>71</v>
      </c>
      <c r="C12" s="49" t="s">
        <v>13</v>
      </c>
      <c r="D12" s="63">
        <v>1</v>
      </c>
      <c r="E12" s="64">
        <v>0</v>
      </c>
      <c r="F12" s="39">
        <f t="shared" ref="F12:F20" si="0">D12*E12</f>
        <v>0</v>
      </c>
      <c r="G12" s="58"/>
      <c r="M12" s="61"/>
    </row>
    <row r="13" spans="1:13" x14ac:dyDescent="0.2">
      <c r="A13" s="35">
        <v>2</v>
      </c>
      <c r="B13" s="51" t="s">
        <v>40</v>
      </c>
      <c r="C13" s="49" t="s">
        <v>70</v>
      </c>
      <c r="D13" s="63">
        <v>5200</v>
      </c>
      <c r="E13" s="64">
        <v>0</v>
      </c>
      <c r="F13" s="39">
        <f t="shared" si="0"/>
        <v>0</v>
      </c>
      <c r="G13" s="58"/>
      <c r="M13" s="61"/>
    </row>
    <row r="14" spans="1:13" ht="25.5" x14ac:dyDescent="0.2">
      <c r="A14" s="35">
        <v>3</v>
      </c>
      <c r="B14" s="62" t="s">
        <v>77</v>
      </c>
      <c r="C14" s="49" t="s">
        <v>13</v>
      </c>
      <c r="D14" s="63">
        <v>1</v>
      </c>
      <c r="E14" s="64">
        <v>0</v>
      </c>
      <c r="F14" s="39">
        <f t="shared" si="0"/>
        <v>0</v>
      </c>
      <c r="G14" s="58"/>
      <c r="M14" s="61"/>
    </row>
    <row r="15" spans="1:13" x14ac:dyDescent="0.2">
      <c r="A15" s="35">
        <v>4</v>
      </c>
      <c r="B15" s="48" t="s">
        <v>44</v>
      </c>
      <c r="C15" s="49" t="s">
        <v>2</v>
      </c>
      <c r="D15" s="37">
        <v>21</v>
      </c>
      <c r="E15" s="42">
        <v>0</v>
      </c>
      <c r="F15" s="39">
        <f t="shared" si="0"/>
        <v>0</v>
      </c>
    </row>
    <row r="16" spans="1:13" x14ac:dyDescent="0.2">
      <c r="A16" s="35">
        <v>5</v>
      </c>
      <c r="B16" s="57" t="s">
        <v>41</v>
      </c>
      <c r="C16" s="49" t="s">
        <v>2</v>
      </c>
      <c r="D16" s="37">
        <v>21</v>
      </c>
      <c r="E16" s="42">
        <v>0</v>
      </c>
      <c r="F16" s="39">
        <f t="shared" si="0"/>
        <v>0</v>
      </c>
    </row>
    <row r="17" spans="1:6" x14ac:dyDescent="0.2">
      <c r="A17" s="35">
        <v>6</v>
      </c>
      <c r="B17" s="57" t="s">
        <v>26</v>
      </c>
      <c r="C17" s="49" t="s">
        <v>2</v>
      </c>
      <c r="D17" s="37">
        <v>13</v>
      </c>
      <c r="E17" s="42">
        <v>0</v>
      </c>
      <c r="F17" s="39">
        <f t="shared" si="0"/>
        <v>0</v>
      </c>
    </row>
    <row r="18" spans="1:6" x14ac:dyDescent="0.2">
      <c r="A18" s="35">
        <v>7</v>
      </c>
      <c r="B18" t="s">
        <v>42</v>
      </c>
      <c r="C18" s="49" t="s">
        <v>2</v>
      </c>
      <c r="D18" s="37">
        <v>38</v>
      </c>
      <c r="E18" s="42">
        <v>0</v>
      </c>
      <c r="F18" s="39">
        <f t="shared" si="0"/>
        <v>0</v>
      </c>
    </row>
    <row r="19" spans="1:6" ht="25.5" x14ac:dyDescent="0.2">
      <c r="A19" s="35">
        <v>8</v>
      </c>
      <c r="B19" s="51" t="s">
        <v>56</v>
      </c>
      <c r="C19" s="49" t="s">
        <v>13</v>
      </c>
      <c r="D19" s="37">
        <v>1</v>
      </c>
      <c r="E19" s="42">
        <v>0</v>
      </c>
      <c r="F19" s="39">
        <f t="shared" si="0"/>
        <v>0</v>
      </c>
    </row>
    <row r="20" spans="1:6" x14ac:dyDescent="0.2">
      <c r="A20" s="35">
        <v>9</v>
      </c>
      <c r="B20" s="51" t="s">
        <v>57</v>
      </c>
      <c r="C20" s="49" t="s">
        <v>13</v>
      </c>
      <c r="D20" s="37">
        <v>1</v>
      </c>
      <c r="E20" s="42">
        <v>0</v>
      </c>
      <c r="F20" s="39">
        <f t="shared" si="0"/>
        <v>0</v>
      </c>
    </row>
    <row r="21" spans="1:6" x14ac:dyDescent="0.2">
      <c r="A21" s="35"/>
      <c r="B21" s="50"/>
      <c r="C21" s="49"/>
      <c r="D21" s="42"/>
      <c r="E21" s="42"/>
      <c r="F21" s="39"/>
    </row>
    <row r="22" spans="1:6" x14ac:dyDescent="0.2">
      <c r="A22" s="43"/>
      <c r="B22" s="44" t="s">
        <v>17</v>
      </c>
      <c r="C22" s="45"/>
      <c r="D22" s="46"/>
      <c r="E22" s="46"/>
      <c r="F22" s="47"/>
    </row>
    <row r="23" spans="1:6" ht="38.25" x14ac:dyDescent="0.2">
      <c r="A23" s="35">
        <v>1</v>
      </c>
      <c r="B23" s="48" t="s">
        <v>19</v>
      </c>
      <c r="C23" s="49" t="s">
        <v>13</v>
      </c>
      <c r="D23" s="37">
        <v>1</v>
      </c>
      <c r="E23" s="42">
        <v>0</v>
      </c>
      <c r="F23" s="39">
        <f>D23*E23</f>
        <v>0</v>
      </c>
    </row>
    <row r="24" spans="1:6" x14ac:dyDescent="0.2">
      <c r="A24" s="52">
        <v>2</v>
      </c>
      <c r="B24" s="53" t="s">
        <v>30</v>
      </c>
      <c r="C24" s="54" t="s">
        <v>13</v>
      </c>
      <c r="D24" s="37">
        <v>1</v>
      </c>
      <c r="E24" s="42">
        <v>0</v>
      </c>
      <c r="F24" s="39">
        <f>D24*E24</f>
        <v>0</v>
      </c>
    </row>
    <row r="25" spans="1:6" x14ac:dyDescent="0.2">
      <c r="A25" s="52">
        <v>3</v>
      </c>
      <c r="B25" s="53" t="s">
        <v>31</v>
      </c>
      <c r="C25" s="54" t="s">
        <v>13</v>
      </c>
      <c r="D25" s="37">
        <v>1</v>
      </c>
      <c r="E25" s="42">
        <v>0</v>
      </c>
      <c r="F25" s="39">
        <f>D25*E25</f>
        <v>0</v>
      </c>
    </row>
    <row r="26" spans="1:6" x14ac:dyDescent="0.2">
      <c r="A26" s="19"/>
      <c r="B26" s="26"/>
      <c r="C26" s="25"/>
      <c r="D26" s="6"/>
      <c r="E26" s="6"/>
      <c r="F26" s="10"/>
    </row>
    <row r="27" spans="1:6" ht="13.5" thickBot="1" x14ac:dyDescent="0.25">
      <c r="A27" s="20"/>
      <c r="B27" s="21" t="s">
        <v>3</v>
      </c>
      <c r="C27" s="22"/>
      <c r="D27" s="23"/>
      <c r="E27" s="23"/>
      <c r="F27" s="24">
        <f>F6+F9+F10+F12+F13+F14+F15+F16+F17+F18+F19+F20+F23+F24+F25</f>
        <v>0</v>
      </c>
    </row>
    <row r="28" spans="1:6" ht="13.5" thickTop="1" x14ac:dyDescent="0.2">
      <c r="A28" s="14"/>
      <c r="B28" s="15"/>
      <c r="C28" s="16"/>
      <c r="D28" s="17"/>
      <c r="E28" s="17"/>
      <c r="F28" s="18"/>
    </row>
    <row r="29" spans="1:6" x14ac:dyDescent="0.2">
      <c r="A29" s="1" t="s">
        <v>7</v>
      </c>
      <c r="B29" s="8"/>
    </row>
    <row r="30" spans="1:6" x14ac:dyDescent="0.2">
      <c r="A30" s="2" t="s">
        <v>8</v>
      </c>
    </row>
    <row r="31" spans="1:6" x14ac:dyDescent="0.2">
      <c r="A31" s="2" t="s">
        <v>9</v>
      </c>
    </row>
    <row r="32" spans="1:6" x14ac:dyDescent="0.2">
      <c r="A32" s="2" t="s">
        <v>10</v>
      </c>
    </row>
    <row r="33" spans="1:1" x14ac:dyDescent="0.2">
      <c r="A33" s="2" t="s">
        <v>11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F26" sqref="F26"/>
    </sheetView>
  </sheetViews>
  <sheetFormatPr defaultRowHeight="12.75" x14ac:dyDescent="0.2"/>
  <cols>
    <col min="1" max="1" width="7.140625" customWidth="1"/>
    <col min="2" max="2" width="61.28515625" customWidth="1"/>
    <col min="3" max="3" width="9" customWidth="1"/>
    <col min="4" max="4" width="8.7109375" customWidth="1"/>
    <col min="5" max="5" width="12" customWidth="1"/>
    <col min="6" max="6" width="13.42578125" customWidth="1"/>
  </cols>
  <sheetData>
    <row r="1" spans="1:12" ht="18" x14ac:dyDescent="0.2">
      <c r="B1" s="7"/>
      <c r="C1" s="3"/>
      <c r="D1" s="3"/>
      <c r="E1" s="3"/>
      <c r="F1" s="3"/>
    </row>
    <row r="2" spans="1:12" ht="15.75" x14ac:dyDescent="0.25">
      <c r="A2" s="4"/>
      <c r="B2" s="27" t="s">
        <v>58</v>
      </c>
      <c r="C2" s="28"/>
      <c r="D2" s="29"/>
      <c r="E2" s="30"/>
      <c r="F2" s="29"/>
      <c r="G2" s="55"/>
      <c r="H2" s="56"/>
    </row>
    <row r="3" spans="1:12" ht="13.5" thickBot="1" x14ac:dyDescent="0.25">
      <c r="A3" s="5"/>
      <c r="B3" s="5"/>
      <c r="C3" s="5"/>
      <c r="D3" s="5"/>
      <c r="E3" s="5"/>
      <c r="F3" s="5"/>
    </row>
    <row r="4" spans="1:12" ht="13.5" thickTop="1" x14ac:dyDescent="0.2">
      <c r="A4" s="11" t="s">
        <v>4</v>
      </c>
      <c r="B4" s="12" t="s">
        <v>5</v>
      </c>
      <c r="C4" s="12" t="s">
        <v>0</v>
      </c>
      <c r="D4" s="12" t="s">
        <v>1</v>
      </c>
      <c r="E4" s="12" t="s">
        <v>6</v>
      </c>
      <c r="F4" s="13" t="s">
        <v>3</v>
      </c>
    </row>
    <row r="5" spans="1:12" x14ac:dyDescent="0.2">
      <c r="A5" s="31"/>
      <c r="B5" s="32" t="s">
        <v>14</v>
      </c>
      <c r="C5" s="33"/>
      <c r="D5" s="33"/>
      <c r="E5" s="33"/>
      <c r="F5" s="34"/>
    </row>
    <row r="6" spans="1:12" x14ac:dyDescent="0.2">
      <c r="A6" s="35">
        <v>1</v>
      </c>
      <c r="B6" s="36" t="s">
        <v>12</v>
      </c>
      <c r="C6" s="37" t="s">
        <v>13</v>
      </c>
      <c r="D6" s="37">
        <v>1</v>
      </c>
      <c r="E6" s="38">
        <v>0</v>
      </c>
      <c r="F6" s="39">
        <f>D6*E6</f>
        <v>0</v>
      </c>
    </row>
    <row r="7" spans="1:12" x14ac:dyDescent="0.2">
      <c r="A7" s="35"/>
      <c r="B7" s="40"/>
      <c r="C7" s="41"/>
      <c r="D7" s="42"/>
      <c r="E7" s="42"/>
      <c r="F7" s="39"/>
    </row>
    <row r="8" spans="1:12" x14ac:dyDescent="0.2">
      <c r="A8" s="43"/>
      <c r="B8" s="44" t="s">
        <v>15</v>
      </c>
      <c r="C8" s="45"/>
      <c r="D8" s="46"/>
      <c r="E8" s="46"/>
      <c r="F8" s="47"/>
    </row>
    <row r="9" spans="1:12" s="9" customFormat="1" x14ac:dyDescent="0.2">
      <c r="A9" s="35">
        <v>1</v>
      </c>
      <c r="B9" s="48" t="s">
        <v>59</v>
      </c>
      <c r="C9" s="49" t="s">
        <v>13</v>
      </c>
      <c r="D9" s="63">
        <v>1</v>
      </c>
      <c r="E9" s="42">
        <v>0</v>
      </c>
      <c r="F9" s="39">
        <f>D9*E9</f>
        <v>0</v>
      </c>
      <c r="G9" s="59"/>
      <c r="L9" s="60"/>
    </row>
    <row r="10" spans="1:12" x14ac:dyDescent="0.2">
      <c r="A10" s="35">
        <v>2</v>
      </c>
      <c r="B10" s="48" t="s">
        <v>21</v>
      </c>
      <c r="C10" s="49" t="s">
        <v>70</v>
      </c>
      <c r="D10" s="63">
        <v>500</v>
      </c>
      <c r="E10" s="42">
        <v>0</v>
      </c>
      <c r="F10" s="39">
        <f>D10*E10</f>
        <v>0</v>
      </c>
      <c r="G10" s="58"/>
      <c r="L10" s="60"/>
    </row>
    <row r="11" spans="1:12" x14ac:dyDescent="0.2">
      <c r="A11" s="43"/>
      <c r="B11" s="44" t="s">
        <v>16</v>
      </c>
      <c r="C11" s="65"/>
      <c r="D11" s="66"/>
      <c r="E11" s="46"/>
      <c r="F11" s="47"/>
    </row>
    <row r="12" spans="1:12" x14ac:dyDescent="0.2">
      <c r="A12" s="35">
        <v>1</v>
      </c>
      <c r="B12" s="51" t="s">
        <v>71</v>
      </c>
      <c r="C12" s="49" t="s">
        <v>13</v>
      </c>
      <c r="D12" s="63">
        <v>1</v>
      </c>
      <c r="E12" s="42">
        <v>0</v>
      </c>
      <c r="F12" s="39">
        <f t="shared" ref="F12:F18" si="0">D12*E12</f>
        <v>0</v>
      </c>
      <c r="G12" s="58"/>
      <c r="L12" s="60"/>
    </row>
    <row r="13" spans="1:12" x14ac:dyDescent="0.2">
      <c r="A13" s="35">
        <v>2</v>
      </c>
      <c r="B13" s="51" t="s">
        <v>40</v>
      </c>
      <c r="C13" s="49" t="s">
        <v>70</v>
      </c>
      <c r="D13" s="63">
        <v>500</v>
      </c>
      <c r="E13" s="42">
        <v>0</v>
      </c>
      <c r="F13" s="39">
        <f t="shared" si="0"/>
        <v>0</v>
      </c>
      <c r="G13" s="58"/>
      <c r="L13" s="60"/>
    </row>
    <row r="14" spans="1:12" x14ac:dyDescent="0.2">
      <c r="A14" s="35">
        <v>3</v>
      </c>
      <c r="B14" t="s">
        <v>75</v>
      </c>
      <c r="C14" s="49" t="s">
        <v>13</v>
      </c>
      <c r="D14" s="63">
        <v>1</v>
      </c>
      <c r="E14" s="42">
        <v>0</v>
      </c>
      <c r="F14" s="39">
        <f t="shared" si="0"/>
        <v>0</v>
      </c>
      <c r="G14" s="58"/>
      <c r="L14" s="60"/>
    </row>
    <row r="15" spans="1:12" x14ac:dyDescent="0.2">
      <c r="A15" s="35">
        <v>4</v>
      </c>
      <c r="B15" s="48" t="s">
        <v>44</v>
      </c>
      <c r="C15" s="49" t="s">
        <v>2</v>
      </c>
      <c r="D15" s="37">
        <v>4</v>
      </c>
      <c r="E15" s="42">
        <v>0</v>
      </c>
      <c r="F15" s="39">
        <f t="shared" si="0"/>
        <v>0</v>
      </c>
    </row>
    <row r="16" spans="1:12" x14ac:dyDescent="0.2">
      <c r="A16" s="35">
        <v>7</v>
      </c>
      <c r="B16" t="s">
        <v>42</v>
      </c>
      <c r="C16" s="49" t="s">
        <v>2</v>
      </c>
      <c r="D16" s="37">
        <v>4</v>
      </c>
      <c r="E16" s="42">
        <v>0</v>
      </c>
      <c r="F16" s="39">
        <f t="shared" si="0"/>
        <v>0</v>
      </c>
    </row>
    <row r="17" spans="1:6" x14ac:dyDescent="0.2">
      <c r="A17" s="35">
        <v>8</v>
      </c>
      <c r="B17" s="51" t="s">
        <v>47</v>
      </c>
      <c r="C17" s="49" t="s">
        <v>13</v>
      </c>
      <c r="D17" s="37">
        <v>1</v>
      </c>
      <c r="E17" s="42">
        <v>0</v>
      </c>
      <c r="F17" s="39">
        <f t="shared" si="0"/>
        <v>0</v>
      </c>
    </row>
    <row r="18" spans="1:6" x14ac:dyDescent="0.2">
      <c r="A18" s="35">
        <v>9</v>
      </c>
      <c r="B18" s="51" t="s">
        <v>57</v>
      </c>
      <c r="C18" s="49" t="s">
        <v>13</v>
      </c>
      <c r="D18" s="37">
        <v>1</v>
      </c>
      <c r="E18" s="42">
        <v>0</v>
      </c>
      <c r="F18" s="39">
        <f t="shared" si="0"/>
        <v>0</v>
      </c>
    </row>
    <row r="19" spans="1:6" x14ac:dyDescent="0.2">
      <c r="A19" s="35"/>
      <c r="B19" s="50"/>
      <c r="C19" s="49"/>
      <c r="D19" s="42"/>
      <c r="E19" s="42"/>
      <c r="F19" s="39"/>
    </row>
    <row r="20" spans="1:6" x14ac:dyDescent="0.2">
      <c r="A20" s="43"/>
      <c r="B20" s="44" t="s">
        <v>17</v>
      </c>
      <c r="C20" s="45"/>
      <c r="D20" s="46"/>
      <c r="E20" s="46"/>
      <c r="F20" s="47"/>
    </row>
    <row r="21" spans="1:6" ht="38.25" x14ac:dyDescent="0.2">
      <c r="A21" s="35">
        <v>1</v>
      </c>
      <c r="B21" s="48" t="s">
        <v>19</v>
      </c>
      <c r="C21" s="49" t="s">
        <v>13</v>
      </c>
      <c r="D21" s="37">
        <v>1</v>
      </c>
      <c r="E21" s="42">
        <v>0</v>
      </c>
      <c r="F21" s="39">
        <f>D21*E21</f>
        <v>0</v>
      </c>
    </row>
    <row r="22" spans="1:6" x14ac:dyDescent="0.2">
      <c r="A22" s="52">
        <v>2</v>
      </c>
      <c r="B22" s="53" t="s">
        <v>30</v>
      </c>
      <c r="C22" s="54" t="s">
        <v>13</v>
      </c>
      <c r="D22" s="37">
        <v>1</v>
      </c>
      <c r="E22" s="42">
        <v>0</v>
      </c>
      <c r="F22" s="39">
        <f>D22*E22</f>
        <v>0</v>
      </c>
    </row>
    <row r="23" spans="1:6" x14ac:dyDescent="0.2">
      <c r="A23" s="52">
        <v>3</v>
      </c>
      <c r="B23" s="53" t="s">
        <v>31</v>
      </c>
      <c r="C23" s="54" t="s">
        <v>13</v>
      </c>
      <c r="D23" s="37">
        <v>1</v>
      </c>
      <c r="E23" s="42">
        <v>0</v>
      </c>
      <c r="F23" s="39">
        <f>D23*E23</f>
        <v>0</v>
      </c>
    </row>
    <row r="24" spans="1:6" x14ac:dyDescent="0.2">
      <c r="A24" s="19"/>
      <c r="B24" s="26"/>
      <c r="C24" s="25"/>
      <c r="D24" s="6"/>
      <c r="E24" s="6"/>
      <c r="F24" s="10"/>
    </row>
    <row r="25" spans="1:6" ht="13.5" thickBot="1" x14ac:dyDescent="0.25">
      <c r="A25" s="20"/>
      <c r="B25" s="21" t="s">
        <v>3</v>
      </c>
      <c r="C25" s="22"/>
      <c r="D25" s="23"/>
      <c r="E25" s="23"/>
      <c r="F25" s="24">
        <f>F6+F9+F10+F12+F13+F14+F15+F16+F17+F18+F21+F22+F23</f>
        <v>0</v>
      </c>
    </row>
    <row r="26" spans="1:6" ht="13.5" thickTop="1" x14ac:dyDescent="0.2">
      <c r="A26" s="14"/>
      <c r="B26" s="15"/>
      <c r="C26" s="16"/>
      <c r="D26" s="17"/>
      <c r="E26" s="17"/>
      <c r="F26" s="18"/>
    </row>
    <row r="27" spans="1:6" x14ac:dyDescent="0.2">
      <c r="A27" s="1" t="s">
        <v>7</v>
      </c>
      <c r="B27" s="8"/>
    </row>
    <row r="28" spans="1:6" x14ac:dyDescent="0.2">
      <c r="A28" s="2" t="s">
        <v>8</v>
      </c>
    </row>
    <row r="29" spans="1:6" x14ac:dyDescent="0.2">
      <c r="A29" s="2" t="s">
        <v>9</v>
      </c>
    </row>
    <row r="30" spans="1:6" x14ac:dyDescent="0.2">
      <c r="A30" s="2" t="s">
        <v>10</v>
      </c>
    </row>
    <row r="31" spans="1:6" x14ac:dyDescent="0.2">
      <c r="A31" s="2" t="s">
        <v>11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I210118 Cerekvice</vt:lpstr>
      <vt:lpstr>I210114 Cerekvice</vt:lpstr>
      <vt:lpstr> I210112 Šlapanov</vt:lpstr>
      <vt:lpstr>I219072 Třemošná</vt:lpstr>
      <vt:lpstr>I219055 Hájek</vt:lpstr>
      <vt:lpstr>I210117 Střelice</vt:lpstr>
      <vt:lpstr>I210116 Nové Město</vt:lpstr>
      <vt:lpstr>I210115 Hněvice</vt:lpstr>
      <vt:lpstr>I210113 Klobouky</vt:lpstr>
      <vt:lpstr>Garance servis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Ševecová Ivana</cp:lastModifiedBy>
  <cp:lastPrinted>2021-07-01T09:30:25Z</cp:lastPrinted>
  <dcterms:created xsi:type="dcterms:W3CDTF">2004-05-17T06:58:51Z</dcterms:created>
  <dcterms:modified xsi:type="dcterms:W3CDTF">2021-07-01T09:30:30Z</dcterms:modified>
</cp:coreProperties>
</file>